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22932" windowHeight="7404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31" i="5" l="1"/>
  <c r="G233" i="5"/>
  <c r="G234" i="5" s="1"/>
  <c r="G255" i="5" s="1"/>
  <c r="G80" i="5" l="1"/>
  <c r="G81" i="5"/>
  <c r="G82" i="5"/>
  <c r="G83" i="5"/>
  <c r="G84" i="5"/>
  <c r="G85" i="5"/>
  <c r="G86" i="5"/>
  <c r="G169" i="5"/>
  <c r="G168" i="5"/>
  <c r="G166" i="5"/>
  <c r="G167" i="5"/>
  <c r="G165" i="5"/>
  <c r="G164" i="5"/>
  <c r="G163" i="5"/>
  <c r="G230" i="5"/>
  <c r="G162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08" i="5"/>
  <c r="G107" i="5"/>
  <c r="G106" i="5"/>
  <c r="G105" i="5"/>
  <c r="G104" i="5"/>
  <c r="G103" i="5"/>
  <c r="G102" i="5"/>
  <c r="G99" i="5"/>
  <c r="G100" i="5"/>
  <c r="G101" i="5"/>
  <c r="G95" i="5"/>
  <c r="G173" i="5" l="1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172" i="5"/>
  <c r="G98" i="5"/>
  <c r="G170" i="5" s="1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91" i="5"/>
  <c r="G92" i="5"/>
  <c r="G93" i="5"/>
  <c r="G94" i="5"/>
  <c r="G56" i="5"/>
  <c r="G90" i="5" l="1"/>
  <c r="G89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18" i="5"/>
  <c r="G87" i="5" l="1"/>
  <c r="G96" i="5"/>
  <c r="F12" i="3" l="1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<sst xmlns="http://schemas.openxmlformats.org/spreadsheetml/2006/main" count="1929" uniqueCount="779">
  <si>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</si>
  <si>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</si>
  <si>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</si>
  <si>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</si>
  <si>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</si>
  <si>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</si>
  <si>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</si>
  <si>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</si>
  <si>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</si>
  <si>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</si>
  <si>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</si>
  <si>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</si>
  <si>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</si>
  <si>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</si>
  <si>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</si>
  <si>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</si>
  <si>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</si>
  <si>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</si>
  <si>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</si>
  <si>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</si>
  <si>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</si>
  <si>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</si>
  <si>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</si>
  <si>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</si>
  <si>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</si>
  <si>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</si>
  <si>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</si>
  <si>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</si>
  <si>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</si>
  <si>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</si>
  <si>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</si>
  <si>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</si>
  <si>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</si>
  <si>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</si>
  <si>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</si>
  <si>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</si>
  <si>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</si>
  <si>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</si>
  <si>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</si>
  <si>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</si>
  <si>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</si>
  <si>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</si>
  <si>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</si>
  <si>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</si>
  <si>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</si>
  <si>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</si>
  <si>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</si>
  <si>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</si>
  <si>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</si>
  <si>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</si>
  <si>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</si>
  <si>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</si>
  <si>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</si>
  <si>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</si>
  <si>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</si>
  <si>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</si>
  <si>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</si>
  <si>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</si>
  <si>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</si>
  <si>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</si>
  <si>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</si>
  <si>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</si>
  <si>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</si>
  <si>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</si>
  <si>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</si>
  <si>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</si>
  <si>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</si>
  <si>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</si>
  <si>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</si>
  <si>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</si>
  <si>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</si>
  <si>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</si>
  <si>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</si>
  <si>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</si>
  <si>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</si>
  <si>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</si>
  <si>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</si>
  <si>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</si>
  <si>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</si>
  <si>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</si>
  <si>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</si>
  <si>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</si>
  <si>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</si>
  <si>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</si>
  <si>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</si>
  <si>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</si>
  <si>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</si>
  <si>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</si>
  <si>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</si>
  <si>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</si>
  <si>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</si>
  <si>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</si>
  <si>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</si>
  <si>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</si>
  <si>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</si>
  <si>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</si>
  <si>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</si>
  <si>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</si>
  <si>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</si>
  <si>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</si>
  <si>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</si>
  <si>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</si>
  <si>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</si>
  <si>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</si>
  <si>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</si>
  <si>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</si>
  <si>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</si>
  <si>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</si>
  <si>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</si>
  <si>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</si>
  <si>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</si>
  <si>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</si>
  <si>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</si>
  <si>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</si>
  <si>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</si>
  <si>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</si>
  <si>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</si>
  <si>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</si>
  <si>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</si>
  <si>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</si>
  <si>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</si>
  <si>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</si>
  <si>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</si>
  <si>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</si>
  <si>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</si>
  <si>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</si>
  <si>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</si>
  <si>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</si>
  <si>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</si>
  <si>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</si>
  <si>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</si>
  <si>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</si>
  <si>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</si>
  <si>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</si>
  <si>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</si>
  <si>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</si>
  <si>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</si>
  <si>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</si>
  <si>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</si>
  <si>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</si>
  <si>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</si>
  <si>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</si>
  <si>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</si>
  <si>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</si>
  <si>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</si>
  <si>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</si>
  <si>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</si>
  <si>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</si>
  <si>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</si>
  <si>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</si>
  <si>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</si>
  <si>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</si>
  <si>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</si>
  <si>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</si>
  <si>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</si>
  <si>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</si>
  <si>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</si>
  <si>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</si>
  <si>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</si>
  <si>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</si>
  <si>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</si>
  <si>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</si>
  <si>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</si>
  <si>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</si>
  <si>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</si>
  <si>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</si>
  <si>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</si>
  <si>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</si>
  <si>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</si>
  <si>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</si>
  <si>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</si>
  <si>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</si>
  <si>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</si>
  <si>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</si>
  <si>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</si>
  <si>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</si>
  <si>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</si>
  <si>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</si>
  <si>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</si>
  <si>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</si>
  <si>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</si>
  <si>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</si>
  <si>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</si>
  <si>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</si>
  <si>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</si>
  <si>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</si>
  <si>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</si>
  <si>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</si>
  <si>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</si>
  <si>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</si>
  <si>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</si>
  <si>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</si>
  <si>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</si>
  <si>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</si>
  <si>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</si>
  <si>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</si>
  <si>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</si>
  <si>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</si>
  <si>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</si>
  <si>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</si>
  <si>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</si>
  <si>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</si>
  <si>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</si>
  <si>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</si>
  <si>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</si>
  <si>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</si>
  <si>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</si>
  <si>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</si>
  <si>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</si>
  <si>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</si>
  <si>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</si>
  <si>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</si>
  <si>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</si>
  <si>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</si>
  <si>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</si>
  <si>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</si>
  <si>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</si>
  <si>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</si>
  <si>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</si>
  <si>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</si>
  <si>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</si>
  <si>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</si>
  <si>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</si>
  <si>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</si>
  <si>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</si>
  <si>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</si>
  <si>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</si>
  <si>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</si>
  <si>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</si>
  <si>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</si>
  <si>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</si>
  <si>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</si>
  <si>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</si>
  <si>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</si>
  <si>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</si>
  <si>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</si>
  <si>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</si>
  <si>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</si>
  <si>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</si>
  <si>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</si>
  <si>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</si>
  <si>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</si>
  <si>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</si>
  <si>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</si>
  <si>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</si>
  <si>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</si>
  <si>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</si>
  <si>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</si>
  <si>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</si>
  <si>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</si>
  <si>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</si>
  <si>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</si>
  <si>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</si>
  <si>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</si>
  <si>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</si>
  <si>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</si>
  <si>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</si>
  <si>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</si>
  <si>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</si>
  <si>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</si>
  <si>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</si>
  <si>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</si>
  <si>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</si>
  <si>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</si>
  <si>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</si>
  <si>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</si>
  <si>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</si>
  <si>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</si>
  <si>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</si>
  <si>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</si>
  <si>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</si>
  <si>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</si>
  <si>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</si>
  <si>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</si>
  <si>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</si>
  <si>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</si>
  <si>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</si>
  <si>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</si>
  <si>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</si>
  <si>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</si>
  <si>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</si>
  <si>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</si>
  <si>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</si>
  <si>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</si>
  <si>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</si>
  <si>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</si>
  <si>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</si>
  <si>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</si>
  <si>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</si>
  <si>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</si>
  <si>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</si>
  <si>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</si>
  <si>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</si>
  <si>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</si>
  <si>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</si>
  <si>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</si>
  <si>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</si>
  <si>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</si>
  <si>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</si>
  <si>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</si>
  <si>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</si>
  <si>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</si>
  <si>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</si>
  <si>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</si>
  <si>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</si>
  <si>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</si>
  <si>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</si>
  <si>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</si>
  <si>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</si>
  <si>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</si>
  <si>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</si>
  <si>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</si>
  <si>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</si>
  <si>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</si>
  <si>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</si>
  <si>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</si>
  <si>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</si>
  <si>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</si>
  <si>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</si>
  <si>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</si>
  <si>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</si>
  <si>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</si>
  <si>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</si>
  <si>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</si>
  <si>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</si>
  <si>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</si>
  <si>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</si>
  <si>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</si>
  <si>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</si>
  <si>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</si>
  <si>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</si>
  <si>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</si>
  <si>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</si>
  <si>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</si>
  <si>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</si>
  <si>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</si>
  <si>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</si>
  <si>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</si>
  <si>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</si>
  <si>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</si>
  <si>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</si>
  <si>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</si>
  <si>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</si>
  <si>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</si>
  <si>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</si>
  <si>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</si>
  <si>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</si>
  <si>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</si>
  <si>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</si>
  <si>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</si>
  <si>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</si>
  <si>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</si>
  <si>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</si>
  <si>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</si>
  <si>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</si>
  <si>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</si>
  <si>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</si>
  <si>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</si>
  <si>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</si>
  <si>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</si>
  <si>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</si>
  <si>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</si>
  <si>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</si>
  <si>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</si>
  <si>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</si>
  <si>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</si>
  <si>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</si>
  <si>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</si>
  <si>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</si>
  <si>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</si>
  <si>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</si>
  <si>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</si>
  <si>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</si>
  <si>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</si>
  <si>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</si>
  <si>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</si>
  <si>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</si>
  <si>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</si>
  <si>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</si>
  <si>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</si>
  <si>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</si>
  <si>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</si>
  <si>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</si>
  <si>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</si>
  <si>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</si>
  <si>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</si>
  <si>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</si>
  <si>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</si>
  <si>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</si>
  <si>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</si>
  <si>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</si>
  <si>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</si>
  <si>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</si>
  <si>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</si>
  <si>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</si>
  <si>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</si>
  <si>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</si>
  <si>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</si>
  <si>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</si>
  <si>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</si>
  <si>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</si>
  <si>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</si>
  <si>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</si>
  <si>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</si>
  <si>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</si>
  <si>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</si>
  <si>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</si>
  <si>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</si>
  <si>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</si>
  <si>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</si>
  <si>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</si>
  <si>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</si>
  <si>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</si>
  <si>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</si>
  <si>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</si>
  <si>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</si>
  <si>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</si>
  <si>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</si>
  <si>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</si>
  <si>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</si>
  <si>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</si>
  <si>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</si>
  <si>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</si>
  <si>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</si>
  <si>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</si>
  <si>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</si>
  <si>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</si>
  <si>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</si>
  <si>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</si>
  <si>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</si>
  <si>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</si>
  <si>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</si>
  <si>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</si>
  <si>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</si>
  <si>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</si>
  <si>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</si>
  <si>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</si>
  <si>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</si>
  <si>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</si>
  <si>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</si>
  <si>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</si>
  <si>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</si>
  <si>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</si>
  <si>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</si>
  <si>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</si>
  <si>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</si>
  <si>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</si>
  <si>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</si>
  <si>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</si>
  <si>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</si>
  <si>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</si>
  <si>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</si>
  <si>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</si>
  <si>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</si>
  <si>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</si>
  <si>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</si>
  <si>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</si>
  <si>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</si>
  <si>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</si>
  <si>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</si>
  <si>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</si>
  <si>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</si>
  <si>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</si>
  <si>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</si>
  <si>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</si>
  <si>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</si>
  <si>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</si>
  <si>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</si>
  <si>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</si>
  <si>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</si>
  <si>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</si>
  <si>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</si>
  <si>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</si>
  <si>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</si>
  <si>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</si>
  <si>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</si>
  <si>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</si>
  <si>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</si>
  <si>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</si>
  <si>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</si>
  <si>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</si>
  <si>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</si>
  <si>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</si>
  <si>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</si>
  <si>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</si>
  <si>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</si>
  <si>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</si>
  <si>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</si>
  <si>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</si>
  <si>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</si>
  <si>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</si>
  <si>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</si>
  <si>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</si>
  <si>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</si>
  <si>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</si>
  <si>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</si>
  <si>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</si>
  <si>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</si>
  <si>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</si>
  <si>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</si>
  <si>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</si>
  <si>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</si>
  <si>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</si>
  <si>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</si>
  <si>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</si>
  <si>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</si>
  <si>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</si>
  <si>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</si>
  <si>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</si>
  <si>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</si>
  <si>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</si>
  <si>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</si>
  <si>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</si>
  <si>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</si>
  <si>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</si>
  <si>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</si>
  <si>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</si>
  <si>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</si>
  <si>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</si>
  <si>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</si>
  <si>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</si>
  <si>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</si>
  <si>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</si>
  <si>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</si>
  <si>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30192121/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</si>
  <si>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</si>
  <si>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</si>
  <si>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</si>
  <si>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</si>
  <si>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</si>
  <si>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</si>
  <si>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</si>
  <si>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</si>
  <si>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</si>
  <si>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</si>
  <si>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</si>
  <si>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</si>
  <si>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</si>
  <si>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</si>
  <si>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</si>
  <si>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</si>
  <si>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</si>
  <si>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</si>
  <si>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</si>
  <si>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</si>
  <si>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</si>
  <si>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</si>
  <si>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</si>
  <si>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</si>
  <si>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</si>
  <si>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</si>
  <si>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</si>
  <si>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</si>
  <si>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</si>
  <si>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</si>
  <si>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</si>
  <si>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</si>
  <si>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</si>
  <si>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</si>
  <si>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</si>
  <si>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</si>
  <si>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</si>
  <si>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</si>
  <si>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</si>
  <si>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</si>
  <si>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</si>
  <si>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</si>
  <si>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</si>
  <si>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</si>
  <si>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</si>
  <si>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</si>
  <si>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</si>
  <si>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</si>
  <si>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</si>
  <si>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</si>
  <si>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</si>
  <si>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</si>
  <si>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</si>
  <si>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</si>
  <si>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</si>
  <si>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</si>
  <si>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</si>
  <si>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</si>
  <si>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</si>
  <si>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</si>
  <si>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</si>
  <si>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</si>
  <si>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</si>
  <si>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</si>
  <si>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</si>
  <si>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</si>
  <si>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</si>
  <si>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</si>
  <si>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</si>
  <si>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</si>
  <si>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</si>
  <si>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</si>
  <si>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</si>
  <si>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</si>
  <si>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</si>
  <si>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</si>
  <si>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</si>
  <si>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</si>
  <si>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</si>
  <si>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</si>
  <si>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</si>
  <si>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</si>
  <si>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</si>
  <si>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</si>
  <si>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</si>
  <si>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</si>
  <si>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</si>
  <si>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</si>
  <si>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</si>
  <si>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</si>
  <si>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</si>
  <si>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</si>
  <si>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</si>
  <si>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</si>
  <si>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</si>
  <si>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</si>
  <si>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</si>
  <si>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</si>
  <si>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</si>
  <si>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</si>
  <si>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</si>
  <si>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</si>
  <si>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</si>
  <si>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</si>
  <si>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</si>
  <si>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</si>
  <si>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</si>
  <si>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</si>
  <si>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</si>
  <si>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</si>
  <si>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</si>
  <si>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</si>
  <si>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</si>
  <si>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</si>
  <si>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</si>
  <si>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</si>
  <si>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</si>
  <si>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</si>
  <si>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</si>
  <si>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</si>
  <si>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</si>
  <si>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</si>
  <si>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</si>
  <si>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</si>
  <si>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</si>
  <si>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</si>
  <si>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</si>
  <si>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</si>
  <si>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</si>
  <si>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</si>
  <si>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</si>
  <si>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</si>
  <si>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</si>
  <si>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</si>
  <si>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</si>
  <si>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</si>
  <si>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</si>
  <si>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</si>
  <si>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</si>
  <si>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</si>
  <si>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</si>
  <si>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</si>
  <si>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</si>
  <si>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</si>
  <si>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</si>
  <si>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</si>
  <si>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</si>
  <si>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</si>
  <si>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</si>
  <si>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</si>
  <si>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</si>
  <si>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</si>
  <si>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</si>
  <si>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</si>
  <si>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</si>
  <si>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</si>
  <si>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</si>
  <si>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</si>
  <si>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</si>
  <si>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</si>
  <si>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</si>
  <si>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</si>
  <si>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</si>
  <si>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</si>
  <si>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</si>
  <si>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</si>
  <si>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</si>
  <si>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</si>
  <si>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</si>
  <si>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</si>
  <si>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</si>
  <si>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</si>
  <si>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</si>
  <si>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</si>
  <si>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</si>
  <si>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</si>
  <si>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</si>
  <si>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</si>
  <si>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</si>
  <si>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</si>
  <si>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</si>
  <si>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</si>
  <si>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</si>
  <si>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</si>
  <si>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</si>
  <si>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</si>
  <si>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</si>
  <si>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</si>
  <si>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</si>
  <si>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</si>
  <si>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</si>
  <si>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</si>
  <si>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</si>
  <si>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</si>
  <si>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</si>
  <si>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</si>
  <si>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</si>
  <si>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</si>
  <si>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</si>
  <si>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</si>
  <si>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</si>
  <si>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</si>
  <si>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</si>
  <si>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</si>
  <si>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</si>
  <si>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</si>
  <si>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</si>
  <si>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</si>
  <si>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</si>
  <si>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</si>
  <si>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</si>
  <si>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</si>
  <si>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</si>
  <si>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</si>
  <si>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</si>
  <si>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</si>
  <si>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</si>
  <si>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</si>
  <si>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</si>
  <si>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</si>
  <si>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</si>
  <si>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</si>
  <si>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</si>
  <si>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</si>
  <si>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</si>
  <si>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</si>
  <si>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</si>
  <si>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</si>
  <si>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</si>
  <si>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55521310/1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</si>
  <si>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</si>
  <si>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</si>
  <si>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</si>
  <si>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</si>
  <si>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</si>
  <si>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</si>
  <si>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</si>
  <si>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</si>
  <si>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</si>
  <si>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</si>
  <si>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</si>
  <si>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</si>
  <si>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</si>
  <si>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</si>
  <si>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</si>
  <si>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</si>
  <si>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փոփոխություն/լրացում կատարելու մասին N9</t>
  </si>
  <si>
    <t>20 փետրվարի 2026թ.</t>
  </si>
  <si>
    <t>09132200/1</t>
  </si>
  <si>
    <t>Բենզին, ռեգուլյար</t>
  </si>
  <si>
    <t>Ընդամենը վառելիք</t>
  </si>
  <si>
    <t>Վառելիք</t>
  </si>
  <si>
    <t>Տնօրեն՝</t>
  </si>
  <si>
    <t>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</si>
</sst>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5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5" fillId="0" borderId="0"/>
  </cellStyleXfs>
  <cellXfs count="103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center"/>
    </xf>
  </cellXfs>
  <cellStyles count="4">
    <cellStyle name="Normal 2" xfId="2"/>
    <cellStyle name="Обычный" xfId="0" builtinId="0"/>
    <cellStyle name="Обычный 2" xfId="3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9525</xdr:rowOff>
    </xdr:from>
    <xdr:to>
      <xdr:col>4</xdr:col>
      <xdr:colOff>714375</xdr:colOff>
      <xdr:row>15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190500</xdr:rowOff>
    </xdr:from>
    <xdr:to>
      <xdr:col>4</xdr:col>
      <xdr:colOff>714375</xdr:colOff>
      <xdr:row>16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6</xdr:row>
      <xdr:rowOff>133350</xdr:rowOff>
    </xdr:from>
    <xdr:to>
      <xdr:col>4</xdr:col>
      <xdr:colOff>152400</xdr:colOff>
      <xdr:row>8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14</xdr:row>
      <xdr:rowOff>85725</xdr:rowOff>
    </xdr:from>
    <xdr:to>
      <xdr:col>4</xdr:col>
      <xdr:colOff>152400</xdr:colOff>
      <xdr:row>15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294</xdr:row>
      <xdr:rowOff>66675</xdr:rowOff>
    </xdr:from>
    <xdr:to>
      <xdr:col>1</xdr:col>
      <xdr:colOff>857250</xdr:colOff>
      <xdr:row>295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294</xdr:row>
      <xdr:rowOff>66675</xdr:rowOff>
    </xdr:from>
    <xdr:to>
      <xdr:col>1</xdr:col>
      <xdr:colOff>857250</xdr:colOff>
      <xdr:row>295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294</xdr:row>
      <xdr:rowOff>66675</xdr:rowOff>
    </xdr:from>
    <xdr:to>
      <xdr:col>1</xdr:col>
      <xdr:colOff>857250</xdr:colOff>
      <xdr:row>295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294</xdr:row>
      <xdr:rowOff>66675</xdr:rowOff>
    </xdr:from>
    <xdr:to>
      <xdr:col>1</xdr:col>
      <xdr:colOff>857250</xdr:colOff>
      <xdr:row>295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294</xdr:row>
      <xdr:rowOff>66675</xdr:rowOff>
    </xdr:from>
    <xdr:to>
      <xdr:col>1</xdr:col>
      <xdr:colOff>857250</xdr:colOff>
      <xdr:row>295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294</xdr:row>
      <xdr:rowOff>66675</xdr:rowOff>
    </xdr:from>
    <xdr:to>
      <xdr:col>1</xdr:col>
      <xdr:colOff>857250</xdr:colOff>
      <xdr:row>295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295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294</xdr:row>
      <xdr:rowOff>66675</xdr:rowOff>
    </xdr:from>
    <xdr:to>
      <xdr:col>1</xdr:col>
      <xdr:colOff>114300</xdr:colOff>
      <xdr:row>296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254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95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95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86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86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230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230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233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233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233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233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170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169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233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233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255"/>
  <sheetViews>
    <sheetView tabSelected="1" view="pageBreakPreview" zoomScale="60" zoomScaleNormal="85" workbookViewId="0">
      <selection activeCell="A4" sqref="A4:B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99" t="s">
        <v>759</v>
      </c>
      <c r="B1" s="99"/>
      <c r="C1" s="29"/>
      <c r="D1" s="14"/>
      <c r="E1" s="14"/>
      <c r="F1" s="14"/>
      <c r="G1" s="32"/>
    </row>
    <row r="2" spans="1:7" ht="19.95" customHeight="1">
      <c r="A2" s="86" t="s">
        <v>772</v>
      </c>
      <c r="B2" s="16"/>
      <c r="C2" s="29"/>
      <c r="D2" s="14"/>
      <c r="E2" s="14"/>
      <c r="F2" s="14"/>
      <c r="G2" s="32"/>
    </row>
    <row r="3" spans="1:7" ht="39" customHeight="1">
      <c r="A3" s="19" t="s">
        <v>777</v>
      </c>
      <c r="B3" s="19" t="s">
        <v>778</v>
      </c>
      <c r="C3" s="19"/>
      <c r="D3" s="19"/>
      <c r="E3" s="17"/>
      <c r="F3" s="17"/>
      <c r="G3" s="32"/>
    </row>
    <row r="4" spans="1:7" ht="53.4" customHeight="1">
      <c r="A4" s="102"/>
      <c r="B4" s="102"/>
      <c r="C4" s="90"/>
      <c r="D4" s="90"/>
      <c r="E4" s="17"/>
      <c r="F4" s="17"/>
      <c r="G4" s="32"/>
    </row>
    <row r="5" spans="1:7" ht="19.95" customHeight="1">
      <c r="A5" s="18"/>
      <c r="B5" s="19"/>
      <c r="C5" s="30"/>
      <c r="D5" s="18"/>
      <c r="E5" s="17"/>
      <c r="F5" s="17"/>
      <c r="G5" s="32"/>
    </row>
    <row r="6" spans="1:7" ht="19.95" customHeight="1">
      <c r="A6" s="18"/>
      <c r="B6" s="100" t="s">
        <v>760</v>
      </c>
      <c r="C6" s="100"/>
      <c r="D6" s="100"/>
      <c r="E6" s="100"/>
      <c r="F6" s="100"/>
      <c r="G6" s="32"/>
    </row>
    <row r="7" spans="1:7" ht="19.95" customHeight="1">
      <c r="A7" s="18"/>
      <c r="B7" s="100" t="s">
        <v>771</v>
      </c>
      <c r="C7" s="100"/>
      <c r="D7" s="100"/>
      <c r="E7" s="100"/>
      <c r="F7" s="100"/>
      <c r="G7" s="32"/>
    </row>
    <row r="8" spans="1:7" ht="19.95" customHeight="1">
      <c r="A8" s="18"/>
      <c r="B8" s="18"/>
      <c r="C8" s="30"/>
      <c r="D8" s="18"/>
      <c r="E8" s="18"/>
      <c r="F8" s="18"/>
      <c r="G8" s="32"/>
    </row>
    <row r="9" spans="1:7" ht="19.95" customHeight="1">
      <c r="A9" s="98" t="s">
        <v>340</v>
      </c>
      <c r="B9" s="98"/>
      <c r="C9" s="98"/>
      <c r="D9" s="98"/>
      <c r="E9" s="98"/>
      <c r="F9" s="98"/>
      <c r="G9" s="98"/>
    </row>
    <row r="10" spans="1:7" ht="19.95" customHeight="1">
      <c r="A10" s="101" t="s">
        <v>341</v>
      </c>
      <c r="B10" s="101"/>
      <c r="C10" s="101"/>
      <c r="D10" s="101"/>
      <c r="E10" s="101"/>
      <c r="F10" s="101"/>
      <c r="G10" s="101"/>
    </row>
    <row r="11" spans="1:7" ht="19.95" customHeight="1">
      <c r="A11" s="98" t="s">
        <v>358</v>
      </c>
      <c r="B11" s="98"/>
      <c r="C11" s="98"/>
      <c r="D11" s="98"/>
      <c r="E11" s="98"/>
      <c r="F11" s="98"/>
      <c r="G11" s="98"/>
    </row>
    <row r="12" spans="1:7" ht="43.95" customHeight="1">
      <c r="A12" s="91" t="s">
        <v>761</v>
      </c>
      <c r="B12" s="91"/>
      <c r="C12" s="91"/>
      <c r="D12" s="91"/>
      <c r="E12" s="91"/>
      <c r="F12" s="91"/>
      <c r="G12" s="33"/>
    </row>
    <row r="13" spans="1:7" ht="19.95" customHeight="1">
      <c r="A13" s="94" t="s">
        <v>330</v>
      </c>
      <c r="B13" s="95"/>
      <c r="C13" s="96" t="s">
        <v>336</v>
      </c>
      <c r="D13" s="96" t="s">
        <v>337</v>
      </c>
      <c r="E13" s="96" t="s">
        <v>338</v>
      </c>
      <c r="F13" s="96" t="s">
        <v>339</v>
      </c>
      <c r="G13" s="92" t="s">
        <v>422</v>
      </c>
    </row>
    <row r="14" spans="1:7" ht="72.75" customHeight="1">
      <c r="A14" s="34" t="s">
        <v>342</v>
      </c>
      <c r="B14" s="34" t="s">
        <v>335</v>
      </c>
      <c r="C14" s="97"/>
      <c r="D14" s="97"/>
      <c r="E14" s="97"/>
      <c r="F14" s="97"/>
      <c r="G14" s="93"/>
    </row>
    <row r="15" spans="1:7">
      <c r="A15" s="35">
        <v>1</v>
      </c>
      <c r="B15" s="35">
        <v>2</v>
      </c>
      <c r="C15" s="35">
        <v>3</v>
      </c>
      <c r="D15" s="35">
        <v>4</v>
      </c>
      <c r="E15" s="35">
        <v>5</v>
      </c>
      <c r="F15" s="35">
        <v>6</v>
      </c>
      <c r="G15" s="35">
        <v>7</v>
      </c>
    </row>
    <row r="16" spans="1:7">
      <c r="A16" s="36">
        <v>1</v>
      </c>
      <c r="B16" s="28" t="s">
        <v>334</v>
      </c>
      <c r="C16" s="37"/>
      <c r="D16" s="21"/>
      <c r="E16" s="21"/>
      <c r="F16" s="21"/>
      <c r="G16" s="38"/>
    </row>
    <row r="17" spans="1:7">
      <c r="A17" s="36"/>
      <c r="B17" s="39" t="s">
        <v>332</v>
      </c>
      <c r="C17" s="40"/>
      <c r="D17" s="22"/>
      <c r="E17" s="22"/>
      <c r="F17" s="22"/>
      <c r="G17" s="22"/>
    </row>
    <row r="18" spans="1:7">
      <c r="A18" s="40" t="s">
        <v>359</v>
      </c>
      <c r="B18" s="41" t="s">
        <v>360</v>
      </c>
      <c r="C18" s="40" t="s">
        <v>343</v>
      </c>
      <c r="D18" s="40" t="s">
        <v>1</v>
      </c>
      <c r="E18" s="40">
        <v>10</v>
      </c>
      <c r="F18" s="40">
        <v>50</v>
      </c>
      <c r="G18" s="42">
        <f>+F18*E18/1000</f>
        <v>0.5</v>
      </c>
    </row>
    <row r="19" spans="1:7">
      <c r="A19" s="40" t="s">
        <v>361</v>
      </c>
      <c r="B19" s="41" t="s">
        <v>346</v>
      </c>
      <c r="C19" s="40" t="s">
        <v>343</v>
      </c>
      <c r="D19" s="40" t="s">
        <v>1</v>
      </c>
      <c r="E19" s="40">
        <v>25.3</v>
      </c>
      <c r="F19" s="40">
        <v>30000</v>
      </c>
      <c r="G19" s="42">
        <f t="shared" ref="G19:G55" si="0">+F19*E19/1000</f>
        <v>759</v>
      </c>
    </row>
    <row r="20" spans="1:7">
      <c r="A20" s="40" t="s">
        <v>362</v>
      </c>
      <c r="B20" s="41" t="s">
        <v>363</v>
      </c>
      <c r="C20" s="40" t="s">
        <v>343</v>
      </c>
      <c r="D20" s="40" t="s">
        <v>1</v>
      </c>
      <c r="E20" s="40">
        <v>58.4</v>
      </c>
      <c r="F20" s="40">
        <v>5400</v>
      </c>
      <c r="G20" s="42">
        <f t="shared" si="0"/>
        <v>315.36</v>
      </c>
    </row>
    <row r="21" spans="1:7">
      <c r="A21" s="40" t="s">
        <v>364</v>
      </c>
      <c r="B21" s="41" t="s">
        <v>365</v>
      </c>
      <c r="C21" s="40" t="s">
        <v>343</v>
      </c>
      <c r="D21" s="40" t="s">
        <v>1</v>
      </c>
      <c r="E21" s="40">
        <v>43</v>
      </c>
      <c r="F21" s="40">
        <v>3000</v>
      </c>
      <c r="G21" s="42">
        <f t="shared" si="0"/>
        <v>129</v>
      </c>
    </row>
    <row r="22" spans="1:7">
      <c r="A22" s="40" t="s">
        <v>366</v>
      </c>
      <c r="B22" s="41" t="s">
        <v>367</v>
      </c>
      <c r="C22" s="40" t="s">
        <v>343</v>
      </c>
      <c r="D22" s="40" t="s">
        <v>1</v>
      </c>
      <c r="E22" s="40">
        <v>42</v>
      </c>
      <c r="F22" s="40">
        <v>6000</v>
      </c>
      <c r="G22" s="42">
        <f t="shared" si="0"/>
        <v>252</v>
      </c>
    </row>
    <row r="23" spans="1:7">
      <c r="A23" s="40" t="s">
        <v>368</v>
      </c>
      <c r="B23" s="41" t="s">
        <v>369</v>
      </c>
      <c r="C23" s="40" t="s">
        <v>343</v>
      </c>
      <c r="D23" s="40" t="s">
        <v>1</v>
      </c>
      <c r="E23" s="40">
        <v>28</v>
      </c>
      <c r="F23" s="40">
        <v>4000</v>
      </c>
      <c r="G23" s="42">
        <f t="shared" si="0"/>
        <v>112</v>
      </c>
    </row>
    <row r="24" spans="1:7">
      <c r="A24" s="40" t="s">
        <v>370</v>
      </c>
      <c r="B24" s="41" t="s">
        <v>367</v>
      </c>
      <c r="C24" s="40" t="s">
        <v>343</v>
      </c>
      <c r="D24" s="40" t="s">
        <v>1</v>
      </c>
      <c r="E24" s="40">
        <v>220</v>
      </c>
      <c r="F24" s="40">
        <v>6000</v>
      </c>
      <c r="G24" s="42">
        <f t="shared" si="0"/>
        <v>1320</v>
      </c>
    </row>
    <row r="25" spans="1:7">
      <c r="A25" s="40" t="s">
        <v>371</v>
      </c>
      <c r="B25" s="41" t="s">
        <v>352</v>
      </c>
      <c r="C25" s="40" t="s">
        <v>343</v>
      </c>
      <c r="D25" s="40" t="s">
        <v>1</v>
      </c>
      <c r="E25" s="40">
        <v>27.5</v>
      </c>
      <c r="F25" s="40">
        <v>40000</v>
      </c>
      <c r="G25" s="42">
        <f t="shared" si="0"/>
        <v>1100</v>
      </c>
    </row>
    <row r="26" spans="1:7">
      <c r="A26" s="40" t="s">
        <v>372</v>
      </c>
      <c r="B26" s="41" t="s">
        <v>353</v>
      </c>
      <c r="C26" s="40" t="s">
        <v>343</v>
      </c>
      <c r="D26" s="40" t="s">
        <v>1</v>
      </c>
      <c r="E26" s="40">
        <v>5.3</v>
      </c>
      <c r="F26" s="40">
        <v>2000</v>
      </c>
      <c r="G26" s="42">
        <f t="shared" si="0"/>
        <v>10.6</v>
      </c>
    </row>
    <row r="27" spans="1:7">
      <c r="A27" s="40" t="s">
        <v>373</v>
      </c>
      <c r="B27" s="41" t="s">
        <v>374</v>
      </c>
      <c r="C27" s="40" t="s">
        <v>343</v>
      </c>
      <c r="D27" s="40" t="s">
        <v>1</v>
      </c>
      <c r="E27" s="40">
        <v>5</v>
      </c>
      <c r="F27" s="40">
        <v>2500</v>
      </c>
      <c r="G27" s="42">
        <f t="shared" si="0"/>
        <v>12.5</v>
      </c>
    </row>
    <row r="28" spans="1:7">
      <c r="A28" s="40" t="s">
        <v>375</v>
      </c>
      <c r="B28" s="41" t="s">
        <v>345</v>
      </c>
      <c r="C28" s="40" t="s">
        <v>343</v>
      </c>
      <c r="D28" s="40" t="s">
        <v>1</v>
      </c>
      <c r="E28" s="40">
        <v>11</v>
      </c>
      <c r="F28" s="40">
        <v>900</v>
      </c>
      <c r="G28" s="42">
        <f t="shared" si="0"/>
        <v>9.9</v>
      </c>
    </row>
    <row r="29" spans="1:7">
      <c r="A29" s="40" t="s">
        <v>376</v>
      </c>
      <c r="B29" s="41" t="s">
        <v>0</v>
      </c>
      <c r="C29" s="40" t="s">
        <v>343</v>
      </c>
      <c r="D29" s="40" t="s">
        <v>1</v>
      </c>
      <c r="E29" s="40">
        <v>48</v>
      </c>
      <c r="F29" s="40">
        <v>200</v>
      </c>
      <c r="G29" s="42">
        <f t="shared" si="0"/>
        <v>9.6</v>
      </c>
    </row>
    <row r="30" spans="1:7">
      <c r="A30" s="40" t="s">
        <v>377</v>
      </c>
      <c r="B30" s="41" t="s">
        <v>378</v>
      </c>
      <c r="C30" s="40" t="s">
        <v>343</v>
      </c>
      <c r="D30" s="40" t="s">
        <v>1</v>
      </c>
      <c r="E30" s="40">
        <v>85.7</v>
      </c>
      <c r="F30" s="40">
        <v>100</v>
      </c>
      <c r="G30" s="42">
        <f t="shared" si="0"/>
        <v>8.57</v>
      </c>
    </row>
    <row r="31" spans="1:7">
      <c r="A31" s="40" t="s">
        <v>379</v>
      </c>
      <c r="B31" s="41" t="s">
        <v>380</v>
      </c>
      <c r="C31" s="40" t="s">
        <v>343</v>
      </c>
      <c r="D31" s="40" t="s">
        <v>1</v>
      </c>
      <c r="E31" s="40">
        <v>61</v>
      </c>
      <c r="F31" s="40">
        <v>300</v>
      </c>
      <c r="G31" s="42">
        <f t="shared" si="0"/>
        <v>18.3</v>
      </c>
    </row>
    <row r="32" spans="1:7">
      <c r="A32" s="40" t="s">
        <v>381</v>
      </c>
      <c r="B32" s="41" t="s">
        <v>382</v>
      </c>
      <c r="C32" s="40" t="s">
        <v>343</v>
      </c>
      <c r="D32" s="40" t="s">
        <v>1</v>
      </c>
      <c r="E32" s="40">
        <v>21.5</v>
      </c>
      <c r="F32" s="40">
        <v>800</v>
      </c>
      <c r="G32" s="42">
        <f t="shared" si="0"/>
        <v>17.2</v>
      </c>
    </row>
    <row r="33" spans="1:7">
      <c r="A33" s="40" t="s">
        <v>383</v>
      </c>
      <c r="B33" s="41" t="s">
        <v>384</v>
      </c>
      <c r="C33" s="40" t="s">
        <v>343</v>
      </c>
      <c r="D33" s="40" t="s">
        <v>1</v>
      </c>
      <c r="E33" s="40">
        <v>51</v>
      </c>
      <c r="F33" s="40">
        <v>300</v>
      </c>
      <c r="G33" s="42">
        <f t="shared" si="0"/>
        <v>15.3</v>
      </c>
    </row>
    <row r="34" spans="1:7">
      <c r="A34" s="40" t="s">
        <v>385</v>
      </c>
      <c r="B34" s="41" t="s">
        <v>386</v>
      </c>
      <c r="C34" s="40" t="s">
        <v>343</v>
      </c>
      <c r="D34" s="40" t="s">
        <v>1</v>
      </c>
      <c r="E34" s="40">
        <v>44</v>
      </c>
      <c r="F34" s="40">
        <v>100</v>
      </c>
      <c r="G34" s="42">
        <f t="shared" si="0"/>
        <v>4.4000000000000004</v>
      </c>
    </row>
    <row r="35" spans="1:7">
      <c r="A35" s="40" t="s">
        <v>387</v>
      </c>
      <c r="B35" s="41" t="s">
        <v>145</v>
      </c>
      <c r="C35" s="40" t="s">
        <v>343</v>
      </c>
      <c r="D35" s="40" t="s">
        <v>1</v>
      </c>
      <c r="E35" s="40">
        <v>29</v>
      </c>
      <c r="F35" s="40">
        <v>100</v>
      </c>
      <c r="G35" s="42">
        <f t="shared" si="0"/>
        <v>2.9</v>
      </c>
    </row>
    <row r="36" spans="1:7">
      <c r="A36" s="40" t="s">
        <v>388</v>
      </c>
      <c r="B36" s="41" t="s">
        <v>389</v>
      </c>
      <c r="C36" s="40" t="s">
        <v>343</v>
      </c>
      <c r="D36" s="40" t="s">
        <v>1</v>
      </c>
      <c r="E36" s="40">
        <v>12</v>
      </c>
      <c r="F36" s="40">
        <v>160</v>
      </c>
      <c r="G36" s="42">
        <f t="shared" si="0"/>
        <v>1.92</v>
      </c>
    </row>
    <row r="37" spans="1:7">
      <c r="A37" s="40" t="s">
        <v>390</v>
      </c>
      <c r="B37" s="41" t="s">
        <v>391</v>
      </c>
      <c r="C37" s="40" t="s">
        <v>343</v>
      </c>
      <c r="D37" s="40" t="s">
        <v>1</v>
      </c>
      <c r="E37" s="40">
        <v>50</v>
      </c>
      <c r="F37" s="40">
        <v>50</v>
      </c>
      <c r="G37" s="42">
        <f t="shared" si="0"/>
        <v>2.5</v>
      </c>
    </row>
    <row r="38" spans="1:7">
      <c r="A38" s="40" t="s">
        <v>392</v>
      </c>
      <c r="B38" s="41" t="s">
        <v>393</v>
      </c>
      <c r="C38" s="40" t="s">
        <v>343</v>
      </c>
      <c r="D38" s="40" t="s">
        <v>1</v>
      </c>
      <c r="E38" s="40">
        <v>35</v>
      </c>
      <c r="F38" s="40">
        <v>120</v>
      </c>
      <c r="G38" s="42">
        <f t="shared" si="0"/>
        <v>4.2</v>
      </c>
    </row>
    <row r="39" spans="1:7">
      <c r="A39" s="40" t="s">
        <v>394</v>
      </c>
      <c r="B39" s="41" t="s">
        <v>395</v>
      </c>
      <c r="C39" s="40" t="s">
        <v>343</v>
      </c>
      <c r="D39" s="40" t="s">
        <v>1</v>
      </c>
      <c r="E39" s="40">
        <v>211</v>
      </c>
      <c r="F39" s="40">
        <v>100</v>
      </c>
      <c r="G39" s="42">
        <f t="shared" si="0"/>
        <v>21.1</v>
      </c>
    </row>
    <row r="40" spans="1:7">
      <c r="A40" s="40" t="s">
        <v>396</v>
      </c>
      <c r="B40" s="41" t="s">
        <v>397</v>
      </c>
      <c r="C40" s="40" t="s">
        <v>343</v>
      </c>
      <c r="D40" s="40" t="s">
        <v>1</v>
      </c>
      <c r="E40" s="40">
        <v>90</v>
      </c>
      <c r="F40" s="40">
        <v>100</v>
      </c>
      <c r="G40" s="42">
        <f t="shared" si="0"/>
        <v>9</v>
      </c>
    </row>
    <row r="41" spans="1:7">
      <c r="A41" s="40" t="s">
        <v>398</v>
      </c>
      <c r="B41" s="41" t="s">
        <v>399</v>
      </c>
      <c r="C41" s="40" t="s">
        <v>343</v>
      </c>
      <c r="D41" s="40" t="s">
        <v>1</v>
      </c>
      <c r="E41" s="40">
        <v>1000</v>
      </c>
      <c r="F41" s="40">
        <v>200</v>
      </c>
      <c r="G41" s="42">
        <f t="shared" si="0"/>
        <v>200</v>
      </c>
    </row>
    <row r="42" spans="1:7">
      <c r="A42" s="40" t="s">
        <v>400</v>
      </c>
      <c r="B42" s="41" t="s">
        <v>401</v>
      </c>
      <c r="C42" s="40" t="s">
        <v>343</v>
      </c>
      <c r="D42" s="40" t="s">
        <v>1</v>
      </c>
      <c r="E42" s="40">
        <v>146</v>
      </c>
      <c r="F42" s="40">
        <v>50</v>
      </c>
      <c r="G42" s="42">
        <f t="shared" si="0"/>
        <v>7.3</v>
      </c>
    </row>
    <row r="43" spans="1:7">
      <c r="A43" s="40" t="s">
        <v>402</v>
      </c>
      <c r="B43" s="41" t="s">
        <v>403</v>
      </c>
      <c r="C43" s="40" t="s">
        <v>343</v>
      </c>
      <c r="D43" s="40" t="s">
        <v>1</v>
      </c>
      <c r="E43" s="40">
        <v>150</v>
      </c>
      <c r="F43" s="40">
        <v>660</v>
      </c>
      <c r="G43" s="42">
        <f t="shared" si="0"/>
        <v>99</v>
      </c>
    </row>
    <row r="44" spans="1:7">
      <c r="A44" s="40" t="s">
        <v>404</v>
      </c>
      <c r="B44" s="41" t="s">
        <v>405</v>
      </c>
      <c r="C44" s="40" t="s">
        <v>343</v>
      </c>
      <c r="D44" s="40" t="s">
        <v>1</v>
      </c>
      <c r="E44" s="40">
        <v>124</v>
      </c>
      <c r="F44" s="40">
        <v>120</v>
      </c>
      <c r="G44" s="42">
        <f t="shared" si="0"/>
        <v>14.88</v>
      </c>
    </row>
    <row r="45" spans="1:7" ht="30.75" customHeight="1">
      <c r="A45" s="40" t="s">
        <v>406</v>
      </c>
      <c r="B45" s="41" t="s">
        <v>349</v>
      </c>
      <c r="C45" s="40" t="s">
        <v>343</v>
      </c>
      <c r="D45" s="40" t="s">
        <v>1</v>
      </c>
      <c r="E45" s="40">
        <v>60</v>
      </c>
      <c r="F45" s="40">
        <v>200</v>
      </c>
      <c r="G45" s="42">
        <f t="shared" si="0"/>
        <v>12</v>
      </c>
    </row>
    <row r="46" spans="1:7">
      <c r="A46" s="40" t="s">
        <v>407</v>
      </c>
      <c r="B46" s="41" t="s">
        <v>351</v>
      </c>
      <c r="C46" s="40" t="s">
        <v>343</v>
      </c>
      <c r="D46" s="40" t="s">
        <v>1</v>
      </c>
      <c r="E46" s="40">
        <v>83</v>
      </c>
      <c r="F46" s="40">
        <v>3000</v>
      </c>
      <c r="G46" s="42">
        <f t="shared" si="0"/>
        <v>249</v>
      </c>
    </row>
    <row r="47" spans="1:7">
      <c r="A47" s="40" t="s">
        <v>408</v>
      </c>
      <c r="B47" s="41" t="s">
        <v>409</v>
      </c>
      <c r="C47" s="40" t="s">
        <v>343</v>
      </c>
      <c r="D47" s="40" t="s">
        <v>1</v>
      </c>
      <c r="E47" s="40">
        <v>23.5</v>
      </c>
      <c r="F47" s="40">
        <v>900</v>
      </c>
      <c r="G47" s="42">
        <f t="shared" si="0"/>
        <v>21.15</v>
      </c>
    </row>
    <row r="48" spans="1:7">
      <c r="A48" s="40" t="s">
        <v>410</v>
      </c>
      <c r="B48" s="41" t="s">
        <v>347</v>
      </c>
      <c r="C48" s="40" t="s">
        <v>343</v>
      </c>
      <c r="D48" s="40" t="s">
        <v>1</v>
      </c>
      <c r="E48" s="40">
        <v>8.5</v>
      </c>
      <c r="F48" s="40">
        <v>800</v>
      </c>
      <c r="G48" s="42">
        <f t="shared" si="0"/>
        <v>6.8</v>
      </c>
    </row>
    <row r="49" spans="1:7">
      <c r="A49" s="40" t="s">
        <v>411</v>
      </c>
      <c r="B49" s="41" t="s">
        <v>355</v>
      </c>
      <c r="C49" s="40" t="s">
        <v>343</v>
      </c>
      <c r="D49" s="40" t="s">
        <v>1</v>
      </c>
      <c r="E49" s="40">
        <v>300</v>
      </c>
      <c r="F49" s="40">
        <v>280</v>
      </c>
      <c r="G49" s="42">
        <f t="shared" si="0"/>
        <v>84</v>
      </c>
    </row>
    <row r="50" spans="1:7">
      <c r="A50" s="40" t="s">
        <v>412</v>
      </c>
      <c r="B50" s="41" t="s">
        <v>350</v>
      </c>
      <c r="C50" s="40" t="s">
        <v>343</v>
      </c>
      <c r="D50" s="40" t="s">
        <v>1</v>
      </c>
      <c r="E50" s="40">
        <v>8</v>
      </c>
      <c r="F50" s="40">
        <v>1000</v>
      </c>
      <c r="G50" s="42">
        <f t="shared" si="0"/>
        <v>8</v>
      </c>
    </row>
    <row r="51" spans="1:7">
      <c r="A51" s="40" t="s">
        <v>413</v>
      </c>
      <c r="B51" s="41" t="s">
        <v>354</v>
      </c>
      <c r="C51" s="40" t="s">
        <v>343</v>
      </c>
      <c r="D51" s="40" t="s">
        <v>1</v>
      </c>
      <c r="E51" s="40">
        <v>80</v>
      </c>
      <c r="F51" s="40">
        <v>280</v>
      </c>
      <c r="G51" s="42">
        <f t="shared" si="0"/>
        <v>22.4</v>
      </c>
    </row>
    <row r="52" spans="1:7">
      <c r="A52" s="40" t="s">
        <v>414</v>
      </c>
      <c r="B52" s="41" t="s">
        <v>348</v>
      </c>
      <c r="C52" s="40" t="s">
        <v>343</v>
      </c>
      <c r="D52" s="40" t="s">
        <v>1</v>
      </c>
      <c r="E52" s="40">
        <v>460</v>
      </c>
      <c r="F52" s="40">
        <v>280</v>
      </c>
      <c r="G52" s="42">
        <f t="shared" si="0"/>
        <v>128.80000000000001</v>
      </c>
    </row>
    <row r="53" spans="1:7">
      <c r="A53" s="40" t="s">
        <v>415</v>
      </c>
      <c r="B53" s="41" t="s">
        <v>354</v>
      </c>
      <c r="C53" s="40" t="s">
        <v>343</v>
      </c>
      <c r="D53" s="40" t="s">
        <v>1</v>
      </c>
      <c r="E53" s="40">
        <v>90</v>
      </c>
      <c r="F53" s="40">
        <v>280</v>
      </c>
      <c r="G53" s="42">
        <f t="shared" si="0"/>
        <v>25.2</v>
      </c>
    </row>
    <row r="54" spans="1:7">
      <c r="A54" s="40" t="s">
        <v>416</v>
      </c>
      <c r="B54" s="41" t="s">
        <v>121</v>
      </c>
      <c r="C54" s="40" t="s">
        <v>343</v>
      </c>
      <c r="D54" s="40" t="s">
        <v>1</v>
      </c>
      <c r="E54" s="40">
        <v>10</v>
      </c>
      <c r="F54" s="40">
        <v>200</v>
      </c>
      <c r="G54" s="42">
        <f t="shared" si="0"/>
        <v>2</v>
      </c>
    </row>
    <row r="55" spans="1:7">
      <c r="A55" s="40" t="s">
        <v>417</v>
      </c>
      <c r="B55" s="41" t="s">
        <v>418</v>
      </c>
      <c r="C55" s="40" t="s">
        <v>343</v>
      </c>
      <c r="D55" s="40" t="s">
        <v>1</v>
      </c>
      <c r="E55" s="40">
        <v>1980</v>
      </c>
      <c r="F55" s="40">
        <v>5</v>
      </c>
      <c r="G55" s="42">
        <f t="shared" si="0"/>
        <v>9.9</v>
      </c>
    </row>
    <row r="56" spans="1:7">
      <c r="A56" s="40" t="s">
        <v>462</v>
      </c>
      <c r="B56" s="41" t="s">
        <v>352</v>
      </c>
      <c r="C56" s="40" t="s">
        <v>425</v>
      </c>
      <c r="D56" s="40" t="s">
        <v>1</v>
      </c>
      <c r="E56" s="40">
        <v>26.4</v>
      </c>
      <c r="F56" s="40">
        <v>3600</v>
      </c>
      <c r="G56" s="42">
        <f t="shared" ref="G56:G86" si="1">+F56*E56/1000</f>
        <v>95.04</v>
      </c>
    </row>
    <row r="57" spans="1:7">
      <c r="A57" s="40" t="s">
        <v>463</v>
      </c>
      <c r="B57" s="41" t="s">
        <v>360</v>
      </c>
      <c r="C57" s="40" t="s">
        <v>343</v>
      </c>
      <c r="D57" s="40" t="s">
        <v>1</v>
      </c>
      <c r="E57" s="40">
        <v>10</v>
      </c>
      <c r="F57" s="40">
        <v>50</v>
      </c>
      <c r="G57" s="42">
        <f t="shared" si="1"/>
        <v>0.5</v>
      </c>
    </row>
    <row r="58" spans="1:7">
      <c r="A58" s="40" t="s">
        <v>464</v>
      </c>
      <c r="B58" s="41" t="s">
        <v>346</v>
      </c>
      <c r="C58" s="40" t="s">
        <v>343</v>
      </c>
      <c r="D58" s="40" t="s">
        <v>1</v>
      </c>
      <c r="E58" s="40">
        <v>25.3</v>
      </c>
      <c r="F58" s="40">
        <v>30000</v>
      </c>
      <c r="G58" s="42">
        <f t="shared" si="1"/>
        <v>759</v>
      </c>
    </row>
    <row r="59" spans="1:7">
      <c r="A59" s="40" t="s">
        <v>465</v>
      </c>
      <c r="B59" s="41" t="s">
        <v>369</v>
      </c>
      <c r="C59" s="40" t="s">
        <v>343</v>
      </c>
      <c r="D59" s="40" t="s">
        <v>1</v>
      </c>
      <c r="E59" s="40">
        <v>28</v>
      </c>
      <c r="F59" s="40">
        <v>4000</v>
      </c>
      <c r="G59" s="42">
        <f t="shared" si="1"/>
        <v>112</v>
      </c>
    </row>
    <row r="60" spans="1:7">
      <c r="A60" s="40" t="s">
        <v>462</v>
      </c>
      <c r="B60" s="41" t="s">
        <v>352</v>
      </c>
      <c r="C60" s="40" t="s">
        <v>343</v>
      </c>
      <c r="D60" s="40" t="s">
        <v>1</v>
      </c>
      <c r="E60" s="40">
        <v>27.5</v>
      </c>
      <c r="F60" s="40">
        <v>40000</v>
      </c>
      <c r="G60" s="42">
        <f t="shared" si="1"/>
        <v>1100</v>
      </c>
    </row>
    <row r="61" spans="1:7">
      <c r="A61" s="40" t="s">
        <v>381</v>
      </c>
      <c r="B61" s="41" t="s">
        <v>382</v>
      </c>
      <c r="C61" s="40" t="s">
        <v>343</v>
      </c>
      <c r="D61" s="40" t="s">
        <v>1</v>
      </c>
      <c r="E61" s="40">
        <v>17</v>
      </c>
      <c r="F61" s="40">
        <v>800</v>
      </c>
      <c r="G61" s="42">
        <f t="shared" si="1"/>
        <v>13.6</v>
      </c>
    </row>
    <row r="62" spans="1:7">
      <c r="A62" s="40" t="s">
        <v>466</v>
      </c>
      <c r="B62" s="41" t="s">
        <v>384</v>
      </c>
      <c r="C62" s="40" t="s">
        <v>343</v>
      </c>
      <c r="D62" s="40" t="s">
        <v>1</v>
      </c>
      <c r="E62" s="40">
        <v>51</v>
      </c>
      <c r="F62" s="40">
        <v>300</v>
      </c>
      <c r="G62" s="42">
        <f t="shared" si="1"/>
        <v>15.3</v>
      </c>
    </row>
    <row r="63" spans="1:7">
      <c r="A63" s="40" t="s">
        <v>467</v>
      </c>
      <c r="B63" s="41" t="s">
        <v>386</v>
      </c>
      <c r="C63" s="40" t="s">
        <v>343</v>
      </c>
      <c r="D63" s="40" t="s">
        <v>1</v>
      </c>
      <c r="E63" s="40">
        <v>44</v>
      </c>
      <c r="F63" s="40">
        <v>100</v>
      </c>
      <c r="G63" s="42">
        <f t="shared" si="1"/>
        <v>4.4000000000000004</v>
      </c>
    </row>
    <row r="64" spans="1:7">
      <c r="A64" s="40" t="s">
        <v>468</v>
      </c>
      <c r="B64" s="41" t="s">
        <v>145</v>
      </c>
      <c r="C64" s="40" t="s">
        <v>343</v>
      </c>
      <c r="D64" s="40" t="s">
        <v>1</v>
      </c>
      <c r="E64" s="40">
        <v>29</v>
      </c>
      <c r="F64" s="40">
        <v>100</v>
      </c>
      <c r="G64" s="42">
        <f t="shared" si="1"/>
        <v>2.9</v>
      </c>
    </row>
    <row r="65" spans="1:7">
      <c r="A65" s="40" t="s">
        <v>469</v>
      </c>
      <c r="B65" s="41" t="s">
        <v>389</v>
      </c>
      <c r="C65" s="40" t="s">
        <v>343</v>
      </c>
      <c r="D65" s="40" t="s">
        <v>1</v>
      </c>
      <c r="E65" s="40">
        <v>12</v>
      </c>
      <c r="F65" s="40">
        <v>160</v>
      </c>
      <c r="G65" s="42">
        <f t="shared" si="1"/>
        <v>1.92</v>
      </c>
    </row>
    <row r="66" spans="1:7">
      <c r="A66" s="40" t="s">
        <v>470</v>
      </c>
      <c r="B66" s="41" t="s">
        <v>393</v>
      </c>
      <c r="C66" s="40" t="s">
        <v>343</v>
      </c>
      <c r="D66" s="40" t="s">
        <v>1</v>
      </c>
      <c r="E66" s="40">
        <v>40</v>
      </c>
      <c r="F66" s="40">
        <v>120</v>
      </c>
      <c r="G66" s="42">
        <f t="shared" si="1"/>
        <v>4.8</v>
      </c>
    </row>
    <row r="67" spans="1:7">
      <c r="A67" s="40" t="s">
        <v>471</v>
      </c>
      <c r="B67" s="41" t="s">
        <v>397</v>
      </c>
      <c r="C67" s="40" t="s">
        <v>343</v>
      </c>
      <c r="D67" s="40" t="s">
        <v>1</v>
      </c>
      <c r="E67" s="40">
        <v>90</v>
      </c>
      <c r="F67" s="40">
        <v>100</v>
      </c>
      <c r="G67" s="42">
        <f t="shared" si="1"/>
        <v>9</v>
      </c>
    </row>
    <row r="68" spans="1:7">
      <c r="A68" s="40" t="s">
        <v>472</v>
      </c>
      <c r="B68" s="41" t="s">
        <v>401</v>
      </c>
      <c r="C68" s="40" t="s">
        <v>343</v>
      </c>
      <c r="D68" s="40" t="s">
        <v>1</v>
      </c>
      <c r="E68" s="40">
        <v>146</v>
      </c>
      <c r="F68" s="40">
        <v>50</v>
      </c>
      <c r="G68" s="42">
        <f t="shared" si="1"/>
        <v>7.3</v>
      </c>
    </row>
    <row r="69" spans="1:7">
      <c r="A69" s="40" t="s">
        <v>473</v>
      </c>
      <c r="B69" s="41" t="s">
        <v>405</v>
      </c>
      <c r="C69" s="40" t="s">
        <v>343</v>
      </c>
      <c r="D69" s="40" t="s">
        <v>1</v>
      </c>
      <c r="E69" s="40">
        <v>140</v>
      </c>
      <c r="F69" s="40">
        <v>120</v>
      </c>
      <c r="G69" s="42">
        <f t="shared" si="1"/>
        <v>16.8</v>
      </c>
    </row>
    <row r="70" spans="1:7">
      <c r="A70" s="40" t="s">
        <v>474</v>
      </c>
      <c r="B70" s="41" t="s">
        <v>351</v>
      </c>
      <c r="C70" s="40" t="s">
        <v>343</v>
      </c>
      <c r="D70" s="40" t="s">
        <v>1</v>
      </c>
      <c r="E70" s="40">
        <v>83</v>
      </c>
      <c r="F70" s="40">
        <v>3000</v>
      </c>
      <c r="G70" s="42">
        <f t="shared" si="1"/>
        <v>249</v>
      </c>
    </row>
    <row r="71" spans="1:7">
      <c r="A71" s="40" t="s">
        <v>475</v>
      </c>
      <c r="B71" s="41" t="s">
        <v>409</v>
      </c>
      <c r="C71" s="40" t="s">
        <v>343</v>
      </c>
      <c r="D71" s="40" t="s">
        <v>1</v>
      </c>
      <c r="E71" s="40">
        <v>23.5</v>
      </c>
      <c r="F71" s="40">
        <v>900</v>
      </c>
      <c r="G71" s="42">
        <f t="shared" si="1"/>
        <v>21.15</v>
      </c>
    </row>
    <row r="72" spans="1:7">
      <c r="A72" s="40" t="s">
        <v>476</v>
      </c>
      <c r="B72" s="41" t="s">
        <v>121</v>
      </c>
      <c r="C72" s="40" t="s">
        <v>343</v>
      </c>
      <c r="D72" s="40" t="s">
        <v>1</v>
      </c>
      <c r="E72" s="40">
        <v>7</v>
      </c>
      <c r="F72" s="40">
        <v>200</v>
      </c>
      <c r="G72" s="42">
        <f t="shared" si="1"/>
        <v>1.4</v>
      </c>
    </row>
    <row r="73" spans="1:7">
      <c r="A73" s="40" t="s">
        <v>477</v>
      </c>
      <c r="B73" s="41" t="s">
        <v>478</v>
      </c>
      <c r="C73" s="40" t="s">
        <v>343</v>
      </c>
      <c r="D73" s="40" t="s">
        <v>1</v>
      </c>
      <c r="E73" s="40">
        <v>220</v>
      </c>
      <c r="F73" s="40">
        <v>2250</v>
      </c>
      <c r="G73" s="42">
        <f t="shared" si="1"/>
        <v>495</v>
      </c>
    </row>
    <row r="74" spans="1:7">
      <c r="A74" s="40" t="s">
        <v>479</v>
      </c>
      <c r="B74" s="41" t="s">
        <v>480</v>
      </c>
      <c r="C74" s="40" t="s">
        <v>343</v>
      </c>
      <c r="D74" s="40" t="s">
        <v>1</v>
      </c>
      <c r="E74" s="40">
        <v>80</v>
      </c>
      <c r="F74" s="40">
        <v>500</v>
      </c>
      <c r="G74" s="42">
        <f t="shared" si="1"/>
        <v>40</v>
      </c>
    </row>
    <row r="75" spans="1:7">
      <c r="A75" s="40" t="s">
        <v>481</v>
      </c>
      <c r="B75" s="41" t="s">
        <v>482</v>
      </c>
      <c r="C75" s="40" t="s">
        <v>343</v>
      </c>
      <c r="D75" s="40" t="s">
        <v>1</v>
      </c>
      <c r="E75" s="40">
        <v>110</v>
      </c>
      <c r="F75" s="40">
        <v>4000</v>
      </c>
      <c r="G75" s="42">
        <f t="shared" si="1"/>
        <v>440</v>
      </c>
    </row>
    <row r="76" spans="1:7">
      <c r="A76" s="40" t="s">
        <v>483</v>
      </c>
      <c r="B76" s="41" t="s">
        <v>484</v>
      </c>
      <c r="C76" s="40" t="s">
        <v>343</v>
      </c>
      <c r="D76" s="40" t="s">
        <v>1</v>
      </c>
      <c r="E76" s="40">
        <v>44.6</v>
      </c>
      <c r="F76" s="40">
        <v>500</v>
      </c>
      <c r="G76" s="42">
        <f t="shared" si="1"/>
        <v>22.3</v>
      </c>
    </row>
    <row r="77" spans="1:7">
      <c r="A77" s="40" t="s">
        <v>485</v>
      </c>
      <c r="B77" s="41" t="s">
        <v>486</v>
      </c>
      <c r="C77" s="40" t="s">
        <v>343</v>
      </c>
      <c r="D77" s="40" t="s">
        <v>1</v>
      </c>
      <c r="E77" s="40">
        <v>14</v>
      </c>
      <c r="F77" s="40">
        <v>480</v>
      </c>
      <c r="G77" s="42">
        <f t="shared" si="1"/>
        <v>6.72</v>
      </c>
    </row>
    <row r="78" spans="1:7">
      <c r="A78" s="40" t="s">
        <v>487</v>
      </c>
      <c r="B78" s="41" t="s">
        <v>488</v>
      </c>
      <c r="C78" s="40" t="s">
        <v>343</v>
      </c>
      <c r="D78" s="40" t="s">
        <v>1</v>
      </c>
      <c r="E78" s="40">
        <v>109</v>
      </c>
      <c r="F78" s="40">
        <v>600</v>
      </c>
      <c r="G78" s="42">
        <f t="shared" si="1"/>
        <v>65.400000000000006</v>
      </c>
    </row>
    <row r="79" spans="1:7">
      <c r="A79" s="40" t="s">
        <v>489</v>
      </c>
      <c r="B79" s="41" t="s">
        <v>490</v>
      </c>
      <c r="C79" s="40" t="s">
        <v>343</v>
      </c>
      <c r="D79" s="40" t="s">
        <v>1</v>
      </c>
      <c r="E79" s="40">
        <v>9</v>
      </c>
      <c r="F79" s="40">
        <v>20000</v>
      </c>
      <c r="G79" s="42">
        <f t="shared" si="1"/>
        <v>180</v>
      </c>
    </row>
    <row r="80" spans="1:7" ht="13.5" customHeight="1">
      <c r="A80" s="40" t="s">
        <v>765</v>
      </c>
      <c r="B80" s="41" t="s">
        <v>360</v>
      </c>
      <c r="C80" s="40" t="s">
        <v>425</v>
      </c>
      <c r="D80" s="40" t="s">
        <v>1</v>
      </c>
      <c r="E80" s="87">
        <v>9</v>
      </c>
      <c r="F80" s="87">
        <v>80</v>
      </c>
      <c r="G80" s="88">
        <f>+F80*E80/1000</f>
        <v>0.72</v>
      </c>
    </row>
    <row r="81" spans="1:7" ht="15" customHeight="1">
      <c r="A81" s="40" t="s">
        <v>766</v>
      </c>
      <c r="B81" s="41" t="s">
        <v>382</v>
      </c>
      <c r="C81" s="40" t="s">
        <v>425</v>
      </c>
      <c r="D81" s="40" t="s">
        <v>1</v>
      </c>
      <c r="E81" s="87">
        <v>21.5</v>
      </c>
      <c r="F81" s="87">
        <v>240</v>
      </c>
      <c r="G81" s="88">
        <f t="shared" si="1"/>
        <v>5.16</v>
      </c>
    </row>
    <row r="82" spans="1:7" ht="15.6">
      <c r="A82" s="40" t="s">
        <v>767</v>
      </c>
      <c r="B82" s="41" t="s">
        <v>389</v>
      </c>
      <c r="C82" s="40" t="s">
        <v>425</v>
      </c>
      <c r="D82" s="40" t="s">
        <v>1</v>
      </c>
      <c r="E82" s="87">
        <v>8.9</v>
      </c>
      <c r="F82" s="87">
        <v>160</v>
      </c>
      <c r="G82" s="88">
        <f t="shared" si="1"/>
        <v>1.4239999999999999</v>
      </c>
    </row>
    <row r="83" spans="1:7" ht="12" customHeight="1">
      <c r="A83" s="40" t="s">
        <v>474</v>
      </c>
      <c r="B83" s="41" t="s">
        <v>393</v>
      </c>
      <c r="C83" s="40" t="s">
        <v>425</v>
      </c>
      <c r="D83" s="40" t="s">
        <v>1</v>
      </c>
      <c r="E83" s="87">
        <v>67.650000000000006</v>
      </c>
      <c r="F83" s="87">
        <v>120</v>
      </c>
      <c r="G83" s="88">
        <f t="shared" si="1"/>
        <v>8.1180000000000003</v>
      </c>
    </row>
    <row r="84" spans="1:7" ht="15.6">
      <c r="A84" s="40" t="s">
        <v>768</v>
      </c>
      <c r="B84" s="41" t="s">
        <v>405</v>
      </c>
      <c r="C84" s="40" t="s">
        <v>425</v>
      </c>
      <c r="D84" s="40" t="s">
        <v>1</v>
      </c>
      <c r="E84" s="87">
        <v>109.3</v>
      </c>
      <c r="F84" s="87">
        <v>120</v>
      </c>
      <c r="G84" s="88">
        <f t="shared" si="1"/>
        <v>13.116</v>
      </c>
    </row>
    <row r="85" spans="1:7" ht="15.6">
      <c r="A85" s="40" t="s">
        <v>769</v>
      </c>
      <c r="B85" s="41" t="s">
        <v>397</v>
      </c>
      <c r="C85" s="40" t="s">
        <v>425</v>
      </c>
      <c r="D85" s="40" t="s">
        <v>1</v>
      </c>
      <c r="E85" s="87">
        <v>117.9</v>
      </c>
      <c r="F85" s="87">
        <v>100</v>
      </c>
      <c r="G85" s="88">
        <f t="shared" si="1"/>
        <v>11.79</v>
      </c>
    </row>
    <row r="86" spans="1:7" ht="13.5" customHeight="1">
      <c r="A86" s="40" t="s">
        <v>770</v>
      </c>
      <c r="B86" s="41" t="s">
        <v>352</v>
      </c>
      <c r="C86" s="40" t="s">
        <v>425</v>
      </c>
      <c r="D86" s="40" t="s">
        <v>1</v>
      </c>
      <c r="E86" s="87">
        <v>25.53</v>
      </c>
      <c r="F86" s="87">
        <v>7200</v>
      </c>
      <c r="G86" s="88">
        <f t="shared" si="1"/>
        <v>183.816</v>
      </c>
    </row>
    <row r="87" spans="1:7" s="27" customFormat="1">
      <c r="A87" s="43"/>
      <c r="B87" s="44" t="s">
        <v>344</v>
      </c>
      <c r="C87" s="45" t="s">
        <v>331</v>
      </c>
      <c r="D87" s="45" t="s">
        <v>331</v>
      </c>
      <c r="E87" s="45" t="s">
        <v>331</v>
      </c>
      <c r="F87" s="45" t="s">
        <v>331</v>
      </c>
      <c r="G87" s="89">
        <f>SUM(G18:G86)</f>
        <v>8913.9539999999997</v>
      </c>
    </row>
    <row r="88" spans="1:7" s="27" customFormat="1">
      <c r="A88" s="43"/>
      <c r="B88" s="39" t="s">
        <v>356</v>
      </c>
      <c r="C88" s="47"/>
      <c r="D88" s="23"/>
      <c r="E88" s="48"/>
      <c r="F88" s="23"/>
      <c r="G88" s="23"/>
    </row>
    <row r="89" spans="1:7" s="27" customFormat="1">
      <c r="A89" s="40" t="s">
        <v>419</v>
      </c>
      <c r="B89" s="41" t="s">
        <v>420</v>
      </c>
      <c r="C89" s="40" t="s">
        <v>343</v>
      </c>
      <c r="D89" s="40" t="s">
        <v>1</v>
      </c>
      <c r="E89" s="40">
        <v>4</v>
      </c>
      <c r="F89" s="40">
        <v>25000</v>
      </c>
      <c r="G89" s="58">
        <f>E89*F89/1000</f>
        <v>100</v>
      </c>
    </row>
    <row r="90" spans="1:7" s="27" customFormat="1">
      <c r="A90" s="40" t="s">
        <v>421</v>
      </c>
      <c r="B90" s="41" t="s">
        <v>603</v>
      </c>
      <c r="C90" s="40" t="s">
        <v>343</v>
      </c>
      <c r="D90" s="40" t="s">
        <v>1</v>
      </c>
      <c r="E90" s="40">
        <v>8000</v>
      </c>
      <c r="F90" s="40">
        <v>4</v>
      </c>
      <c r="G90" s="58">
        <f>E90*F90/1000</f>
        <v>32</v>
      </c>
    </row>
    <row r="91" spans="1:7" s="27" customFormat="1">
      <c r="A91" s="40" t="s">
        <v>491</v>
      </c>
      <c r="B91" s="41" t="s">
        <v>603</v>
      </c>
      <c r="C91" s="40" t="s">
        <v>343</v>
      </c>
      <c r="D91" s="40" t="s">
        <v>1</v>
      </c>
      <c r="E91" s="40">
        <v>8000</v>
      </c>
      <c r="F91" s="40">
        <v>4</v>
      </c>
      <c r="G91" s="58">
        <f t="shared" ref="G91:G95" si="2">E91*F91/1000</f>
        <v>32</v>
      </c>
    </row>
    <row r="92" spans="1:7" s="27" customFormat="1">
      <c r="A92" s="40" t="s">
        <v>492</v>
      </c>
      <c r="B92" s="41" t="s">
        <v>495</v>
      </c>
      <c r="C92" s="40" t="s">
        <v>343</v>
      </c>
      <c r="D92" s="40" t="s">
        <v>1</v>
      </c>
      <c r="E92" s="40">
        <v>100</v>
      </c>
      <c r="F92" s="40">
        <v>100</v>
      </c>
      <c r="G92" s="58">
        <f t="shared" si="2"/>
        <v>10</v>
      </c>
    </row>
    <row r="93" spans="1:7" s="27" customFormat="1">
      <c r="A93" s="40" t="s">
        <v>493</v>
      </c>
      <c r="B93" s="41" t="s">
        <v>496</v>
      </c>
      <c r="C93" s="40" t="s">
        <v>343</v>
      </c>
      <c r="D93" s="40" t="s">
        <v>1</v>
      </c>
      <c r="E93" s="40">
        <v>110</v>
      </c>
      <c r="F93" s="40">
        <v>100</v>
      </c>
      <c r="G93" s="58">
        <f t="shared" si="2"/>
        <v>11</v>
      </c>
    </row>
    <row r="94" spans="1:7" s="27" customFormat="1">
      <c r="A94" s="40" t="s">
        <v>494</v>
      </c>
      <c r="B94" s="41" t="s">
        <v>497</v>
      </c>
      <c r="C94" s="40" t="s">
        <v>343</v>
      </c>
      <c r="D94" s="40" t="s">
        <v>1</v>
      </c>
      <c r="E94" s="40">
        <v>130</v>
      </c>
      <c r="F94" s="40">
        <v>50</v>
      </c>
      <c r="G94" s="58">
        <f t="shared" si="2"/>
        <v>6.5</v>
      </c>
    </row>
    <row r="95" spans="1:7" s="27" customFormat="1">
      <c r="A95" s="57" t="s">
        <v>606</v>
      </c>
      <c r="B95" s="41" t="s">
        <v>607</v>
      </c>
      <c r="C95" s="40" t="s">
        <v>343</v>
      </c>
      <c r="D95" s="40" t="s">
        <v>1</v>
      </c>
      <c r="E95" s="40">
        <v>5</v>
      </c>
      <c r="F95" s="40">
        <v>4000</v>
      </c>
      <c r="G95" s="62">
        <f t="shared" si="2"/>
        <v>20</v>
      </c>
    </row>
    <row r="96" spans="1:7" s="27" customFormat="1">
      <c r="A96" s="43"/>
      <c r="B96" s="44" t="s">
        <v>357</v>
      </c>
      <c r="C96" s="45" t="s">
        <v>331</v>
      </c>
      <c r="D96" s="45" t="s">
        <v>331</v>
      </c>
      <c r="E96" s="45" t="s">
        <v>331</v>
      </c>
      <c r="F96" s="45" t="s">
        <v>331</v>
      </c>
      <c r="G96" s="56">
        <f>SUM(G89:G95)</f>
        <v>211.5</v>
      </c>
    </row>
    <row r="97" spans="1:7" s="27" customFormat="1">
      <c r="A97" s="43"/>
      <c r="B97" s="66" t="s">
        <v>498</v>
      </c>
      <c r="C97" s="45"/>
      <c r="D97" s="45"/>
      <c r="E97" s="45"/>
      <c r="F97" s="45"/>
      <c r="G97" s="56"/>
    </row>
    <row r="98" spans="1:7" s="27" customFormat="1">
      <c r="A98" s="40" t="s">
        <v>500</v>
      </c>
      <c r="B98" s="41" t="s">
        <v>499</v>
      </c>
      <c r="C98" s="59" t="s">
        <v>425</v>
      </c>
      <c r="D98" s="59" t="s">
        <v>1</v>
      </c>
      <c r="E98" s="59">
        <v>59000</v>
      </c>
      <c r="F98" s="59">
        <v>3</v>
      </c>
      <c r="G98" s="58">
        <f>+E98*F98/1000</f>
        <v>177</v>
      </c>
    </row>
    <row r="99" spans="1:7" s="27" customFormat="1">
      <c r="A99" s="40" t="s">
        <v>622</v>
      </c>
      <c r="B99" s="41" t="s">
        <v>612</v>
      </c>
      <c r="C99" s="59" t="s">
        <v>425</v>
      </c>
      <c r="D99" s="59" t="s">
        <v>613</v>
      </c>
      <c r="E99" s="59">
        <v>1265</v>
      </c>
      <c r="F99" s="59">
        <v>50</v>
      </c>
      <c r="G99" s="65">
        <f t="shared" ref="G99:G107" si="3">+E99*F99/1000</f>
        <v>63.25</v>
      </c>
    </row>
    <row r="100" spans="1:7" s="27" customFormat="1">
      <c r="A100" s="40" t="s">
        <v>623</v>
      </c>
      <c r="B100" s="41" t="s">
        <v>614</v>
      </c>
      <c r="C100" s="59" t="s">
        <v>425</v>
      </c>
      <c r="D100" s="59" t="s">
        <v>613</v>
      </c>
      <c r="E100" s="59">
        <v>578</v>
      </c>
      <c r="F100" s="59">
        <v>100</v>
      </c>
      <c r="G100" s="65">
        <f t="shared" si="3"/>
        <v>57.8</v>
      </c>
    </row>
    <row r="101" spans="1:7" s="27" customFormat="1">
      <c r="A101" s="40" t="s">
        <v>624</v>
      </c>
      <c r="B101" s="41" t="s">
        <v>615</v>
      </c>
      <c r="C101" s="59" t="s">
        <v>425</v>
      </c>
      <c r="D101" s="59" t="s">
        <v>613</v>
      </c>
      <c r="E101" s="59">
        <v>165</v>
      </c>
      <c r="F101" s="59">
        <v>200</v>
      </c>
      <c r="G101" s="65">
        <f t="shared" si="3"/>
        <v>33</v>
      </c>
    </row>
    <row r="102" spans="1:7" s="27" customFormat="1">
      <c r="A102" s="40" t="s">
        <v>625</v>
      </c>
      <c r="B102" s="41" t="s">
        <v>616</v>
      </c>
      <c r="C102" s="59" t="s">
        <v>425</v>
      </c>
      <c r="D102" s="59" t="s">
        <v>1</v>
      </c>
      <c r="E102" s="59">
        <v>1100</v>
      </c>
      <c r="F102" s="59">
        <v>2</v>
      </c>
      <c r="G102" s="65">
        <f t="shared" si="3"/>
        <v>2.2000000000000002</v>
      </c>
    </row>
    <row r="103" spans="1:7" s="27" customFormat="1">
      <c r="A103" s="40" t="s">
        <v>626</v>
      </c>
      <c r="B103" s="41" t="s">
        <v>617</v>
      </c>
      <c r="C103" s="59" t="s">
        <v>425</v>
      </c>
      <c r="D103" s="59" t="s">
        <v>1</v>
      </c>
      <c r="E103" s="59">
        <v>4306</v>
      </c>
      <c r="F103" s="59">
        <v>2</v>
      </c>
      <c r="G103" s="65">
        <f t="shared" si="3"/>
        <v>8.6120000000000001</v>
      </c>
    </row>
    <row r="104" spans="1:7" s="27" customFormat="1">
      <c r="A104" s="40" t="s">
        <v>627</v>
      </c>
      <c r="B104" s="41" t="s">
        <v>618</v>
      </c>
      <c r="C104" s="59" t="s">
        <v>425</v>
      </c>
      <c r="D104" s="59" t="s">
        <v>1</v>
      </c>
      <c r="E104" s="59">
        <v>2300</v>
      </c>
      <c r="F104" s="59">
        <v>1</v>
      </c>
      <c r="G104" s="65">
        <f t="shared" si="3"/>
        <v>2.2999999999999998</v>
      </c>
    </row>
    <row r="105" spans="1:7" s="27" customFormat="1">
      <c r="A105" s="40" t="s">
        <v>628</v>
      </c>
      <c r="B105" s="41" t="s">
        <v>619</v>
      </c>
      <c r="C105" s="59" t="s">
        <v>425</v>
      </c>
      <c r="D105" s="59" t="s">
        <v>1</v>
      </c>
      <c r="E105" s="59">
        <v>2600</v>
      </c>
      <c r="F105" s="59">
        <v>1</v>
      </c>
      <c r="G105" s="65">
        <f t="shared" si="3"/>
        <v>2.6</v>
      </c>
    </row>
    <row r="106" spans="1:7" s="27" customFormat="1">
      <c r="A106" s="40" t="s">
        <v>629</v>
      </c>
      <c r="B106" s="41" t="s">
        <v>620</v>
      </c>
      <c r="C106" s="59" t="s">
        <v>425</v>
      </c>
      <c r="D106" s="59" t="s">
        <v>1</v>
      </c>
      <c r="E106" s="59">
        <v>1800</v>
      </c>
      <c r="F106" s="59">
        <v>32</v>
      </c>
      <c r="G106" s="65">
        <f t="shared" si="3"/>
        <v>57.6</v>
      </c>
    </row>
    <row r="107" spans="1:7" s="27" customFormat="1">
      <c r="A107" s="40" t="s">
        <v>630</v>
      </c>
      <c r="B107" s="41" t="s">
        <v>621</v>
      </c>
      <c r="C107" s="59" t="s">
        <v>425</v>
      </c>
      <c r="D107" s="59" t="s">
        <v>1</v>
      </c>
      <c r="E107" s="59">
        <v>385</v>
      </c>
      <c r="F107" s="59">
        <v>10</v>
      </c>
      <c r="G107" s="65">
        <f t="shared" si="3"/>
        <v>3.85</v>
      </c>
    </row>
    <row r="108" spans="1:7" s="27" customFormat="1">
      <c r="A108" s="40" t="s">
        <v>640</v>
      </c>
      <c r="B108" s="41" t="s">
        <v>641</v>
      </c>
      <c r="C108" s="59" t="s">
        <v>343</v>
      </c>
      <c r="D108" s="36" t="s">
        <v>731</v>
      </c>
      <c r="E108" s="59">
        <v>750</v>
      </c>
      <c r="F108" s="69">
        <v>80</v>
      </c>
      <c r="G108" s="58">
        <f>+E108*F108/1000</f>
        <v>60</v>
      </c>
    </row>
    <row r="109" spans="1:7" s="27" customFormat="1">
      <c r="A109" s="40" t="s">
        <v>642</v>
      </c>
      <c r="B109" s="41" t="s">
        <v>643</v>
      </c>
      <c r="C109" s="59" t="s">
        <v>343</v>
      </c>
      <c r="D109" s="40" t="s">
        <v>731</v>
      </c>
      <c r="E109" s="59">
        <v>74</v>
      </c>
      <c r="F109" s="69">
        <v>90</v>
      </c>
      <c r="G109" s="58">
        <f t="shared" ref="G109:G169" si="4">+E109*F109/1000</f>
        <v>6.66</v>
      </c>
    </row>
    <row r="110" spans="1:7" s="27" customFormat="1">
      <c r="A110" s="40" t="s">
        <v>644</v>
      </c>
      <c r="B110" s="41" t="s">
        <v>645</v>
      </c>
      <c r="C110" s="59" t="s">
        <v>343</v>
      </c>
      <c r="D110" s="36" t="s">
        <v>732</v>
      </c>
      <c r="E110" s="59">
        <v>1500</v>
      </c>
      <c r="F110" s="69">
        <v>2</v>
      </c>
      <c r="G110" s="58">
        <f t="shared" si="4"/>
        <v>3</v>
      </c>
    </row>
    <row r="111" spans="1:7" s="27" customFormat="1">
      <c r="A111" s="40" t="s">
        <v>646</v>
      </c>
      <c r="B111" s="41" t="s">
        <v>647</v>
      </c>
      <c r="C111" s="59" t="s">
        <v>343</v>
      </c>
      <c r="D111" s="36" t="s">
        <v>732</v>
      </c>
      <c r="E111" s="59">
        <v>2300</v>
      </c>
      <c r="F111" s="69">
        <v>50</v>
      </c>
      <c r="G111" s="58">
        <f t="shared" si="4"/>
        <v>115</v>
      </c>
    </row>
    <row r="112" spans="1:7" s="27" customFormat="1">
      <c r="A112" s="40" t="s">
        <v>648</v>
      </c>
      <c r="B112" s="41" t="s">
        <v>649</v>
      </c>
      <c r="C112" s="59" t="s">
        <v>343</v>
      </c>
      <c r="D112" s="40" t="s">
        <v>731</v>
      </c>
      <c r="E112" s="59">
        <v>80</v>
      </c>
      <c r="F112" s="69">
        <v>800</v>
      </c>
      <c r="G112" s="58">
        <f t="shared" si="4"/>
        <v>64</v>
      </c>
    </row>
    <row r="113" spans="1:7" s="27" customFormat="1">
      <c r="A113" s="40" t="s">
        <v>650</v>
      </c>
      <c r="B113" s="41" t="s">
        <v>651</v>
      </c>
      <c r="C113" s="59" t="s">
        <v>343</v>
      </c>
      <c r="D113" s="36" t="s">
        <v>732</v>
      </c>
      <c r="E113" s="59">
        <v>2900</v>
      </c>
      <c r="F113" s="69">
        <v>10</v>
      </c>
      <c r="G113" s="58">
        <f t="shared" si="4"/>
        <v>29</v>
      </c>
    </row>
    <row r="114" spans="1:7" s="27" customFormat="1">
      <c r="A114" s="40" t="s">
        <v>652</v>
      </c>
      <c r="B114" s="41" t="s">
        <v>653</v>
      </c>
      <c r="C114" s="59" t="s">
        <v>343</v>
      </c>
      <c r="D114" s="36" t="s">
        <v>1</v>
      </c>
      <c r="E114" s="59">
        <v>1500</v>
      </c>
      <c r="F114" s="69">
        <v>3</v>
      </c>
      <c r="G114" s="58">
        <f t="shared" si="4"/>
        <v>4.5</v>
      </c>
    </row>
    <row r="115" spans="1:7" s="27" customFormat="1">
      <c r="A115" s="40" t="s">
        <v>654</v>
      </c>
      <c r="B115" s="41" t="s">
        <v>655</v>
      </c>
      <c r="C115" s="59" t="s">
        <v>343</v>
      </c>
      <c r="D115" s="36" t="s">
        <v>732</v>
      </c>
      <c r="E115" s="59">
        <v>1350</v>
      </c>
      <c r="F115" s="69">
        <v>50</v>
      </c>
      <c r="G115" s="58">
        <f t="shared" si="4"/>
        <v>67.5</v>
      </c>
    </row>
    <row r="116" spans="1:7" s="27" customFormat="1">
      <c r="A116" s="40" t="s">
        <v>656</v>
      </c>
      <c r="B116" s="41" t="s">
        <v>657</v>
      </c>
      <c r="C116" s="59" t="s">
        <v>343</v>
      </c>
      <c r="D116" s="36" t="s">
        <v>613</v>
      </c>
      <c r="E116" s="59">
        <v>150</v>
      </c>
      <c r="F116" s="69">
        <v>40</v>
      </c>
      <c r="G116" s="58">
        <f t="shared" si="4"/>
        <v>6</v>
      </c>
    </row>
    <row r="117" spans="1:7" s="27" customFormat="1">
      <c r="A117" s="40" t="s">
        <v>658</v>
      </c>
      <c r="B117" s="41" t="s">
        <v>659</v>
      </c>
      <c r="C117" s="59" t="s">
        <v>343</v>
      </c>
      <c r="D117" s="36" t="s">
        <v>613</v>
      </c>
      <c r="E117" s="59">
        <v>200</v>
      </c>
      <c r="F117" s="69">
        <v>50</v>
      </c>
      <c r="G117" s="58">
        <f t="shared" si="4"/>
        <v>10</v>
      </c>
    </row>
    <row r="118" spans="1:7" s="27" customFormat="1">
      <c r="A118" s="40" t="s">
        <v>660</v>
      </c>
      <c r="B118" s="41" t="s">
        <v>659</v>
      </c>
      <c r="C118" s="59" t="s">
        <v>343</v>
      </c>
      <c r="D118" s="36" t="s">
        <v>613</v>
      </c>
      <c r="E118" s="59">
        <v>300</v>
      </c>
      <c r="F118" s="69">
        <v>50</v>
      </c>
      <c r="G118" s="58">
        <f t="shared" si="4"/>
        <v>15</v>
      </c>
    </row>
    <row r="119" spans="1:7" s="27" customFormat="1">
      <c r="A119" s="40" t="s">
        <v>661</v>
      </c>
      <c r="B119" s="41" t="s">
        <v>662</v>
      </c>
      <c r="C119" s="59" t="s">
        <v>343</v>
      </c>
      <c r="D119" s="40" t="s">
        <v>1</v>
      </c>
      <c r="E119" s="59">
        <v>5000</v>
      </c>
      <c r="F119" s="69">
        <v>3</v>
      </c>
      <c r="G119" s="58">
        <f t="shared" si="4"/>
        <v>15</v>
      </c>
    </row>
    <row r="120" spans="1:7" s="27" customFormat="1">
      <c r="A120" s="40" t="s">
        <v>737</v>
      </c>
      <c r="B120" s="41" t="s">
        <v>663</v>
      </c>
      <c r="C120" s="59" t="s">
        <v>343</v>
      </c>
      <c r="D120" s="40" t="s">
        <v>1</v>
      </c>
      <c r="E120" s="59">
        <v>300</v>
      </c>
      <c r="F120" s="69">
        <v>6</v>
      </c>
      <c r="G120" s="58">
        <f t="shared" si="4"/>
        <v>1.8</v>
      </c>
    </row>
    <row r="121" spans="1:7" s="27" customFormat="1">
      <c r="A121" s="40" t="s">
        <v>738</v>
      </c>
      <c r="B121" s="41" t="s">
        <v>663</v>
      </c>
      <c r="C121" s="59" t="s">
        <v>343</v>
      </c>
      <c r="D121" s="40" t="s">
        <v>1</v>
      </c>
      <c r="E121" s="59">
        <v>500</v>
      </c>
      <c r="F121" s="69">
        <v>6</v>
      </c>
      <c r="G121" s="58">
        <f t="shared" si="4"/>
        <v>3</v>
      </c>
    </row>
    <row r="122" spans="1:7" s="27" customFormat="1">
      <c r="A122" s="40" t="s">
        <v>739</v>
      </c>
      <c r="B122" s="41" t="s">
        <v>663</v>
      </c>
      <c r="C122" s="59" t="s">
        <v>343</v>
      </c>
      <c r="D122" s="40" t="s">
        <v>1</v>
      </c>
      <c r="E122" s="59">
        <v>400</v>
      </c>
      <c r="F122" s="69">
        <v>10</v>
      </c>
      <c r="G122" s="58">
        <f t="shared" si="4"/>
        <v>4</v>
      </c>
    </row>
    <row r="123" spans="1:7" s="27" customFormat="1">
      <c r="A123" s="40" t="s">
        <v>740</v>
      </c>
      <c r="B123" s="41" t="s">
        <v>663</v>
      </c>
      <c r="C123" s="59" t="s">
        <v>343</v>
      </c>
      <c r="D123" s="40" t="s">
        <v>1</v>
      </c>
      <c r="E123" s="59">
        <v>600</v>
      </c>
      <c r="F123" s="69">
        <v>4</v>
      </c>
      <c r="G123" s="58">
        <f t="shared" si="4"/>
        <v>2.4</v>
      </c>
    </row>
    <row r="124" spans="1:7" s="27" customFormat="1">
      <c r="A124" s="40" t="s">
        <v>664</v>
      </c>
      <c r="B124" s="41" t="s">
        <v>665</v>
      </c>
      <c r="C124" s="59" t="s">
        <v>343</v>
      </c>
      <c r="D124" s="36" t="s">
        <v>1</v>
      </c>
      <c r="E124" s="59">
        <v>1500</v>
      </c>
      <c r="F124" s="69">
        <v>3</v>
      </c>
      <c r="G124" s="58">
        <f t="shared" si="4"/>
        <v>4.5</v>
      </c>
    </row>
    <row r="125" spans="1:7" s="27" customFormat="1">
      <c r="A125" s="40" t="s">
        <v>666</v>
      </c>
      <c r="B125" s="41" t="s">
        <v>667</v>
      </c>
      <c r="C125" s="59" t="s">
        <v>343</v>
      </c>
      <c r="D125" s="69" t="s">
        <v>1</v>
      </c>
      <c r="E125" s="59">
        <v>1500</v>
      </c>
      <c r="F125" s="69">
        <v>5</v>
      </c>
      <c r="G125" s="58">
        <f t="shared" si="4"/>
        <v>7.5</v>
      </c>
    </row>
    <row r="126" spans="1:7" s="27" customFormat="1">
      <c r="A126" s="40" t="s">
        <v>668</v>
      </c>
      <c r="B126" s="41" t="s">
        <v>669</v>
      </c>
      <c r="C126" s="59" t="s">
        <v>343</v>
      </c>
      <c r="D126" s="69" t="s">
        <v>613</v>
      </c>
      <c r="E126" s="59">
        <v>300</v>
      </c>
      <c r="F126" s="69">
        <v>20</v>
      </c>
      <c r="G126" s="58">
        <f t="shared" si="4"/>
        <v>6</v>
      </c>
    </row>
    <row r="127" spans="1:7" s="27" customFormat="1">
      <c r="A127" s="40" t="s">
        <v>741</v>
      </c>
      <c r="B127" s="41" t="s">
        <v>670</v>
      </c>
      <c r="C127" s="59" t="s">
        <v>343</v>
      </c>
      <c r="D127" s="69" t="s">
        <v>613</v>
      </c>
      <c r="E127" s="59">
        <v>800</v>
      </c>
      <c r="F127" s="36">
        <v>70</v>
      </c>
      <c r="G127" s="58">
        <f t="shared" si="4"/>
        <v>56</v>
      </c>
    </row>
    <row r="128" spans="1:7" s="27" customFormat="1">
      <c r="A128" s="40" t="s">
        <v>742</v>
      </c>
      <c r="B128" s="41" t="s">
        <v>670</v>
      </c>
      <c r="C128" s="59" t="s">
        <v>343</v>
      </c>
      <c r="D128" s="69" t="s">
        <v>613</v>
      </c>
      <c r="E128" s="59">
        <v>650</v>
      </c>
      <c r="F128" s="36">
        <v>100</v>
      </c>
      <c r="G128" s="58">
        <f t="shared" si="4"/>
        <v>65</v>
      </c>
    </row>
    <row r="129" spans="1:7" s="27" customFormat="1">
      <c r="A129" s="40" t="s">
        <v>671</v>
      </c>
      <c r="B129" s="41" t="s">
        <v>672</v>
      </c>
      <c r="C129" s="59" t="s">
        <v>343</v>
      </c>
      <c r="D129" s="36" t="s">
        <v>732</v>
      </c>
      <c r="E129" s="59">
        <v>2600</v>
      </c>
      <c r="F129" s="36">
        <v>55</v>
      </c>
      <c r="G129" s="58">
        <f t="shared" si="4"/>
        <v>143</v>
      </c>
    </row>
    <row r="130" spans="1:7" s="27" customFormat="1">
      <c r="A130" s="40" t="s">
        <v>673</v>
      </c>
      <c r="B130" s="41" t="s">
        <v>674</v>
      </c>
      <c r="C130" s="59" t="s">
        <v>343</v>
      </c>
      <c r="D130" s="36" t="s">
        <v>1</v>
      </c>
      <c r="E130" s="59">
        <v>25</v>
      </c>
      <c r="F130" s="36">
        <v>500</v>
      </c>
      <c r="G130" s="58">
        <f t="shared" si="4"/>
        <v>12.5</v>
      </c>
    </row>
    <row r="131" spans="1:7" s="27" customFormat="1">
      <c r="A131" s="40" t="s">
        <v>675</v>
      </c>
      <c r="B131" s="41" t="s">
        <v>676</v>
      </c>
      <c r="C131" s="59" t="s">
        <v>343</v>
      </c>
      <c r="D131" s="36" t="s">
        <v>1</v>
      </c>
      <c r="E131" s="59">
        <v>40</v>
      </c>
      <c r="F131" s="36">
        <v>300</v>
      </c>
      <c r="G131" s="58">
        <f t="shared" si="4"/>
        <v>12</v>
      </c>
    </row>
    <row r="132" spans="1:7" s="27" customFormat="1">
      <c r="A132" s="40" t="s">
        <v>677</v>
      </c>
      <c r="B132" s="41" t="s">
        <v>678</v>
      </c>
      <c r="C132" s="59" t="s">
        <v>343</v>
      </c>
      <c r="D132" s="69" t="s">
        <v>613</v>
      </c>
      <c r="E132" s="59">
        <v>2000</v>
      </c>
      <c r="F132" s="36">
        <v>14</v>
      </c>
      <c r="G132" s="58">
        <f t="shared" si="4"/>
        <v>28</v>
      </c>
    </row>
    <row r="133" spans="1:7" s="27" customFormat="1">
      <c r="A133" s="40" t="s">
        <v>679</v>
      </c>
      <c r="B133" s="41" t="s">
        <v>678</v>
      </c>
      <c r="C133" s="59" t="s">
        <v>343</v>
      </c>
      <c r="D133" s="69" t="s">
        <v>613</v>
      </c>
      <c r="E133" s="59">
        <v>2000</v>
      </c>
      <c r="F133" s="36">
        <v>20</v>
      </c>
      <c r="G133" s="58">
        <f t="shared" si="4"/>
        <v>40</v>
      </c>
    </row>
    <row r="134" spans="1:7" s="27" customFormat="1">
      <c r="A134" s="40" t="s">
        <v>680</v>
      </c>
      <c r="B134" s="41" t="s">
        <v>681</v>
      </c>
      <c r="C134" s="59" t="s">
        <v>343</v>
      </c>
      <c r="D134" s="70" t="s">
        <v>1</v>
      </c>
      <c r="E134" s="59">
        <v>15</v>
      </c>
      <c r="F134" s="70">
        <v>200</v>
      </c>
      <c r="G134" s="58">
        <f t="shared" si="4"/>
        <v>3</v>
      </c>
    </row>
    <row r="135" spans="1:7" s="27" customFormat="1">
      <c r="A135" s="40" t="s">
        <v>682</v>
      </c>
      <c r="B135" s="41" t="s">
        <v>649</v>
      </c>
      <c r="C135" s="59" t="s">
        <v>343</v>
      </c>
      <c r="D135" s="40" t="s">
        <v>731</v>
      </c>
      <c r="E135" s="59">
        <v>240</v>
      </c>
      <c r="F135" s="70">
        <v>250</v>
      </c>
      <c r="G135" s="58">
        <f t="shared" si="4"/>
        <v>60</v>
      </c>
    </row>
    <row r="136" spans="1:7" s="27" customFormat="1">
      <c r="A136" s="40" t="s">
        <v>683</v>
      </c>
      <c r="B136" s="41" t="s">
        <v>684</v>
      </c>
      <c r="C136" s="59" t="s">
        <v>343</v>
      </c>
      <c r="D136" s="36" t="s">
        <v>613</v>
      </c>
      <c r="E136" s="59">
        <v>200</v>
      </c>
      <c r="F136" s="69">
        <v>20</v>
      </c>
      <c r="G136" s="58">
        <f t="shared" si="4"/>
        <v>4</v>
      </c>
    </row>
    <row r="137" spans="1:7" s="27" customFormat="1">
      <c r="A137" s="40" t="s">
        <v>685</v>
      </c>
      <c r="B137" s="41" t="s">
        <v>686</v>
      </c>
      <c r="C137" s="59" t="s">
        <v>343</v>
      </c>
      <c r="D137" s="70" t="s">
        <v>1</v>
      </c>
      <c r="E137" s="59">
        <v>10</v>
      </c>
      <c r="F137" s="70">
        <v>300</v>
      </c>
      <c r="G137" s="58">
        <f t="shared" si="4"/>
        <v>3</v>
      </c>
    </row>
    <row r="138" spans="1:7" s="27" customFormat="1">
      <c r="A138" s="40" t="s">
        <v>687</v>
      </c>
      <c r="B138" s="41" t="s">
        <v>688</v>
      </c>
      <c r="C138" s="59" t="s">
        <v>343</v>
      </c>
      <c r="D138" s="71" t="s">
        <v>41</v>
      </c>
      <c r="E138" s="59">
        <v>600</v>
      </c>
      <c r="F138" s="71">
        <v>250</v>
      </c>
      <c r="G138" s="58">
        <f t="shared" si="4"/>
        <v>150</v>
      </c>
    </row>
    <row r="139" spans="1:7" s="27" customFormat="1">
      <c r="A139" s="40" t="s">
        <v>689</v>
      </c>
      <c r="B139" s="41" t="s">
        <v>690</v>
      </c>
      <c r="C139" s="59" t="s">
        <v>343</v>
      </c>
      <c r="D139" s="71" t="s">
        <v>1</v>
      </c>
      <c r="E139" s="59">
        <v>240</v>
      </c>
      <c r="F139" s="71">
        <v>250</v>
      </c>
      <c r="G139" s="58">
        <f t="shared" si="4"/>
        <v>60</v>
      </c>
    </row>
    <row r="140" spans="1:7" s="27" customFormat="1">
      <c r="A140" s="40" t="s">
        <v>691</v>
      </c>
      <c r="B140" s="41" t="s">
        <v>692</v>
      </c>
      <c r="C140" s="59" t="s">
        <v>343</v>
      </c>
      <c r="D140" s="71" t="s">
        <v>1</v>
      </c>
      <c r="E140" s="59">
        <v>550</v>
      </c>
      <c r="F140" s="71">
        <v>70</v>
      </c>
      <c r="G140" s="58">
        <f t="shared" si="4"/>
        <v>38.5</v>
      </c>
    </row>
    <row r="141" spans="1:7" s="27" customFormat="1">
      <c r="A141" s="40" t="s">
        <v>693</v>
      </c>
      <c r="B141" s="41" t="s">
        <v>694</v>
      </c>
      <c r="C141" s="59" t="s">
        <v>343</v>
      </c>
      <c r="D141" s="71" t="s">
        <v>263</v>
      </c>
      <c r="E141" s="59">
        <v>250</v>
      </c>
      <c r="F141" s="71">
        <v>350</v>
      </c>
      <c r="G141" s="58">
        <f t="shared" si="4"/>
        <v>87.5</v>
      </c>
    </row>
    <row r="142" spans="1:7" s="27" customFormat="1">
      <c r="A142" s="40" t="s">
        <v>695</v>
      </c>
      <c r="B142" s="41" t="s">
        <v>696</v>
      </c>
      <c r="C142" s="59" t="s">
        <v>343</v>
      </c>
      <c r="D142" s="71" t="s">
        <v>41</v>
      </c>
      <c r="E142" s="59">
        <v>280</v>
      </c>
      <c r="F142" s="71">
        <v>200</v>
      </c>
      <c r="G142" s="58">
        <f t="shared" si="4"/>
        <v>56</v>
      </c>
    </row>
    <row r="143" spans="1:7" s="27" customFormat="1">
      <c r="A143" s="40" t="s">
        <v>697</v>
      </c>
      <c r="B143" s="41" t="s">
        <v>698</v>
      </c>
      <c r="C143" s="59" t="s">
        <v>343</v>
      </c>
      <c r="D143" s="71" t="s">
        <v>41</v>
      </c>
      <c r="E143" s="59">
        <v>280</v>
      </c>
      <c r="F143" s="71">
        <v>100</v>
      </c>
      <c r="G143" s="58">
        <f t="shared" si="4"/>
        <v>28</v>
      </c>
    </row>
    <row r="144" spans="1:7" s="27" customFormat="1">
      <c r="A144" s="40" t="s">
        <v>699</v>
      </c>
      <c r="B144" s="41" t="s">
        <v>700</v>
      </c>
      <c r="C144" s="59" t="s">
        <v>343</v>
      </c>
      <c r="D144" s="71" t="s">
        <v>1</v>
      </c>
      <c r="E144" s="59">
        <v>120</v>
      </c>
      <c r="F144" s="71">
        <v>2000</v>
      </c>
      <c r="G144" s="58">
        <f t="shared" si="4"/>
        <v>240</v>
      </c>
    </row>
    <row r="145" spans="1:7" s="27" customFormat="1">
      <c r="A145" s="40" t="s">
        <v>701</v>
      </c>
      <c r="B145" s="41" t="s">
        <v>702</v>
      </c>
      <c r="C145" s="59" t="s">
        <v>343</v>
      </c>
      <c r="D145" s="71" t="s">
        <v>1</v>
      </c>
      <c r="E145" s="59">
        <v>200</v>
      </c>
      <c r="F145" s="71">
        <v>200</v>
      </c>
      <c r="G145" s="58">
        <f t="shared" si="4"/>
        <v>40</v>
      </c>
    </row>
    <row r="146" spans="1:7" s="27" customFormat="1">
      <c r="A146" s="40" t="s">
        <v>703</v>
      </c>
      <c r="B146" s="41" t="s">
        <v>704</v>
      </c>
      <c r="C146" s="59" t="s">
        <v>343</v>
      </c>
      <c r="D146" s="71" t="s">
        <v>1</v>
      </c>
      <c r="E146" s="59">
        <v>500</v>
      </c>
      <c r="F146" s="71">
        <v>2000</v>
      </c>
      <c r="G146" s="58">
        <f t="shared" si="4"/>
        <v>1000</v>
      </c>
    </row>
    <row r="147" spans="1:7" s="27" customFormat="1">
      <c r="A147" s="40" t="s">
        <v>705</v>
      </c>
      <c r="B147" s="41" t="s">
        <v>706</v>
      </c>
      <c r="C147" s="59" t="s">
        <v>343</v>
      </c>
      <c r="D147" s="71" t="s">
        <v>1</v>
      </c>
      <c r="E147" s="59">
        <v>120</v>
      </c>
      <c r="F147" s="71">
        <v>250</v>
      </c>
      <c r="G147" s="58">
        <f t="shared" si="4"/>
        <v>30</v>
      </c>
    </row>
    <row r="148" spans="1:7" s="27" customFormat="1">
      <c r="A148" s="40" t="s">
        <v>707</v>
      </c>
      <c r="B148" s="41" t="s">
        <v>708</v>
      </c>
      <c r="C148" s="59" t="s">
        <v>343</v>
      </c>
      <c r="D148" s="71" t="s">
        <v>1</v>
      </c>
      <c r="E148" s="59">
        <v>1200</v>
      </c>
      <c r="F148" s="71">
        <v>30</v>
      </c>
      <c r="G148" s="58">
        <f t="shared" si="4"/>
        <v>36</v>
      </c>
    </row>
    <row r="149" spans="1:7" s="27" customFormat="1">
      <c r="A149" s="40" t="s">
        <v>709</v>
      </c>
      <c r="B149" s="41" t="s">
        <v>710</v>
      </c>
      <c r="C149" s="59" t="s">
        <v>343</v>
      </c>
      <c r="D149" s="71" t="s">
        <v>1</v>
      </c>
      <c r="E149" s="59">
        <v>2400</v>
      </c>
      <c r="F149" s="71">
        <v>20</v>
      </c>
      <c r="G149" s="58">
        <f t="shared" si="4"/>
        <v>48</v>
      </c>
    </row>
    <row r="150" spans="1:7" s="27" customFormat="1">
      <c r="A150" s="40" t="s">
        <v>711</v>
      </c>
      <c r="B150" s="41" t="s">
        <v>712</v>
      </c>
      <c r="C150" s="59" t="s">
        <v>343</v>
      </c>
      <c r="D150" s="71" t="s">
        <v>1</v>
      </c>
      <c r="E150" s="59">
        <v>6</v>
      </c>
      <c r="F150" s="23">
        <v>7800</v>
      </c>
      <c r="G150" s="58">
        <f t="shared" si="4"/>
        <v>46.8</v>
      </c>
    </row>
    <row r="151" spans="1:7" s="27" customFormat="1">
      <c r="A151" s="40" t="s">
        <v>713</v>
      </c>
      <c r="B151" s="41" t="s">
        <v>712</v>
      </c>
      <c r="C151" s="59" t="s">
        <v>343</v>
      </c>
      <c r="D151" s="71" t="s">
        <v>1</v>
      </c>
      <c r="E151" s="59">
        <v>8</v>
      </c>
      <c r="F151" s="23">
        <v>7800</v>
      </c>
      <c r="G151" s="58">
        <f t="shared" si="4"/>
        <v>62.4</v>
      </c>
    </row>
    <row r="152" spans="1:7" s="27" customFormat="1">
      <c r="A152" s="40" t="s">
        <v>714</v>
      </c>
      <c r="B152" s="41" t="s">
        <v>712</v>
      </c>
      <c r="C152" s="59" t="s">
        <v>343</v>
      </c>
      <c r="D152" s="71" t="s">
        <v>1</v>
      </c>
      <c r="E152" s="59">
        <v>45</v>
      </c>
      <c r="F152" s="23">
        <v>2000</v>
      </c>
      <c r="G152" s="58">
        <f t="shared" si="4"/>
        <v>90</v>
      </c>
    </row>
    <row r="153" spans="1:7" s="27" customFormat="1">
      <c r="A153" s="40" t="s">
        <v>715</v>
      </c>
      <c r="B153" s="41" t="s">
        <v>712</v>
      </c>
      <c r="C153" s="59" t="s">
        <v>343</v>
      </c>
      <c r="D153" s="71" t="s">
        <v>1</v>
      </c>
      <c r="E153" s="59">
        <v>53</v>
      </c>
      <c r="F153" s="23">
        <v>2000</v>
      </c>
      <c r="G153" s="58">
        <f t="shared" si="4"/>
        <v>106</v>
      </c>
    </row>
    <row r="154" spans="1:7" s="27" customFormat="1">
      <c r="A154" s="40" t="s">
        <v>716</v>
      </c>
      <c r="B154" s="41" t="s">
        <v>712</v>
      </c>
      <c r="C154" s="59" t="s">
        <v>343</v>
      </c>
      <c r="D154" s="71" t="s">
        <v>1</v>
      </c>
      <c r="E154" s="59">
        <v>60</v>
      </c>
      <c r="F154" s="23">
        <v>700</v>
      </c>
      <c r="G154" s="58">
        <f t="shared" si="4"/>
        <v>42</v>
      </c>
    </row>
    <row r="155" spans="1:7" s="27" customFormat="1">
      <c r="A155" s="40" t="s">
        <v>717</v>
      </c>
      <c r="B155" s="41" t="s">
        <v>718</v>
      </c>
      <c r="C155" s="59" t="s">
        <v>343</v>
      </c>
      <c r="D155" s="71" t="s">
        <v>41</v>
      </c>
      <c r="E155" s="59">
        <v>125</v>
      </c>
      <c r="F155" s="71">
        <v>40</v>
      </c>
      <c r="G155" s="58">
        <f t="shared" si="4"/>
        <v>5</v>
      </c>
    </row>
    <row r="156" spans="1:7" s="27" customFormat="1">
      <c r="A156" s="40" t="s">
        <v>719</v>
      </c>
      <c r="B156" s="41" t="s">
        <v>720</v>
      </c>
      <c r="C156" s="59" t="s">
        <v>343</v>
      </c>
      <c r="D156" s="71" t="s">
        <v>41</v>
      </c>
      <c r="E156" s="59">
        <v>600</v>
      </c>
      <c r="F156" s="71">
        <v>130</v>
      </c>
      <c r="G156" s="58">
        <f t="shared" si="4"/>
        <v>78</v>
      </c>
    </row>
    <row r="157" spans="1:7" s="27" customFormat="1">
      <c r="A157" s="40" t="s">
        <v>721</v>
      </c>
      <c r="B157" s="41" t="s">
        <v>722</v>
      </c>
      <c r="C157" s="59" t="s">
        <v>343</v>
      </c>
      <c r="D157" s="71" t="s">
        <v>1</v>
      </c>
      <c r="E157" s="59">
        <v>5000</v>
      </c>
      <c r="F157" s="71">
        <v>5</v>
      </c>
      <c r="G157" s="58">
        <f t="shared" si="4"/>
        <v>25</v>
      </c>
    </row>
    <row r="158" spans="1:7" s="27" customFormat="1">
      <c r="A158" s="40" t="s">
        <v>723</v>
      </c>
      <c r="B158" s="41" t="s">
        <v>724</v>
      </c>
      <c r="C158" s="59" t="s">
        <v>343</v>
      </c>
      <c r="D158" s="71" t="s">
        <v>1</v>
      </c>
      <c r="E158" s="59">
        <v>5000</v>
      </c>
      <c r="F158" s="71">
        <v>5</v>
      </c>
      <c r="G158" s="58">
        <f t="shared" si="4"/>
        <v>25</v>
      </c>
    </row>
    <row r="159" spans="1:7" s="27" customFormat="1">
      <c r="A159" s="40" t="s">
        <v>725</v>
      </c>
      <c r="B159" s="41" t="s">
        <v>726</v>
      </c>
      <c r="C159" s="59" t="s">
        <v>343</v>
      </c>
      <c r="D159" s="71" t="s">
        <v>1</v>
      </c>
      <c r="E159" s="59">
        <v>5000</v>
      </c>
      <c r="F159" s="71">
        <v>5</v>
      </c>
      <c r="G159" s="58">
        <f t="shared" si="4"/>
        <v>25</v>
      </c>
    </row>
    <row r="160" spans="1:7" s="27" customFormat="1">
      <c r="A160" s="40" t="s">
        <v>727</v>
      </c>
      <c r="B160" s="41" t="s">
        <v>728</v>
      </c>
      <c r="C160" s="59" t="s">
        <v>343</v>
      </c>
      <c r="D160" s="72" t="s">
        <v>1</v>
      </c>
      <c r="E160" s="59">
        <v>700</v>
      </c>
      <c r="F160" s="72">
        <v>10</v>
      </c>
      <c r="G160" s="58">
        <f t="shared" si="4"/>
        <v>7</v>
      </c>
    </row>
    <row r="161" spans="1:7" s="27" customFormat="1">
      <c r="A161" s="40" t="s">
        <v>729</v>
      </c>
      <c r="B161" s="41" t="s">
        <v>730</v>
      </c>
      <c r="C161" s="59" t="s">
        <v>343</v>
      </c>
      <c r="D161" s="71" t="s">
        <v>1</v>
      </c>
      <c r="E161" s="59">
        <v>4.5</v>
      </c>
      <c r="F161" s="71">
        <v>12000</v>
      </c>
      <c r="G161" s="58">
        <f t="shared" si="4"/>
        <v>54</v>
      </c>
    </row>
    <row r="162" spans="1:7" s="27" customFormat="1">
      <c r="A162" s="40" t="s">
        <v>733</v>
      </c>
      <c r="B162" s="41" t="s">
        <v>734</v>
      </c>
      <c r="C162" s="59" t="s">
        <v>425</v>
      </c>
      <c r="D162" s="73" t="s">
        <v>1</v>
      </c>
      <c r="E162" s="59">
        <v>4000</v>
      </c>
      <c r="F162" s="73">
        <v>10</v>
      </c>
      <c r="G162" s="58">
        <f t="shared" si="4"/>
        <v>40</v>
      </c>
    </row>
    <row r="163" spans="1:7" s="27" customFormat="1">
      <c r="A163" s="81" t="s">
        <v>743</v>
      </c>
      <c r="B163" s="82" t="s">
        <v>744</v>
      </c>
      <c r="C163" s="83" t="s">
        <v>425</v>
      </c>
      <c r="D163" s="84" t="s">
        <v>1</v>
      </c>
      <c r="E163" s="83">
        <v>700000</v>
      </c>
      <c r="F163" s="84">
        <v>1</v>
      </c>
      <c r="G163" s="79">
        <f t="shared" si="4"/>
        <v>700</v>
      </c>
    </row>
    <row r="164" spans="1:7" s="27" customFormat="1">
      <c r="A164" s="85" t="s">
        <v>745</v>
      </c>
      <c r="B164" s="82" t="s">
        <v>747</v>
      </c>
      <c r="C164" s="83" t="s">
        <v>425</v>
      </c>
      <c r="D164" s="84" t="s">
        <v>731</v>
      </c>
      <c r="E164" s="83">
        <v>4300</v>
      </c>
      <c r="F164" s="84">
        <v>1</v>
      </c>
      <c r="G164" s="79">
        <f t="shared" si="4"/>
        <v>4.3</v>
      </c>
    </row>
    <row r="165" spans="1:7" s="27" customFormat="1">
      <c r="A165" s="85" t="s">
        <v>746</v>
      </c>
      <c r="B165" s="82" t="s">
        <v>747</v>
      </c>
      <c r="C165" s="83" t="s">
        <v>425</v>
      </c>
      <c r="D165" s="84" t="s">
        <v>731</v>
      </c>
      <c r="E165" s="83">
        <v>5500</v>
      </c>
      <c r="F165" s="84">
        <v>1</v>
      </c>
      <c r="G165" s="79">
        <f t="shared" si="4"/>
        <v>5.5</v>
      </c>
    </row>
    <row r="166" spans="1:7" s="27" customFormat="1">
      <c r="A166" s="85" t="s">
        <v>750</v>
      </c>
      <c r="B166" s="82" t="s">
        <v>751</v>
      </c>
      <c r="C166" s="83" t="s">
        <v>425</v>
      </c>
      <c r="D166" s="84" t="s">
        <v>1</v>
      </c>
      <c r="E166" s="83">
        <v>4500</v>
      </c>
      <c r="F166" s="84">
        <v>2</v>
      </c>
      <c r="G166" s="79">
        <f t="shared" si="4"/>
        <v>9</v>
      </c>
    </row>
    <row r="167" spans="1:7" s="27" customFormat="1">
      <c r="A167" s="85" t="s">
        <v>748</v>
      </c>
      <c r="B167" s="82" t="s">
        <v>747</v>
      </c>
      <c r="C167" s="83" t="s">
        <v>425</v>
      </c>
      <c r="D167" s="84" t="s">
        <v>731</v>
      </c>
      <c r="E167" s="83">
        <v>4900</v>
      </c>
      <c r="F167" s="84">
        <v>10</v>
      </c>
      <c r="G167" s="79">
        <f t="shared" si="4"/>
        <v>49</v>
      </c>
    </row>
    <row r="168" spans="1:7" s="27" customFormat="1">
      <c r="A168" s="85" t="s">
        <v>749</v>
      </c>
      <c r="B168" s="82" t="s">
        <v>747</v>
      </c>
      <c r="C168" s="83" t="s">
        <v>425</v>
      </c>
      <c r="D168" s="84" t="s">
        <v>731</v>
      </c>
      <c r="E168" s="83">
        <v>4000</v>
      </c>
      <c r="F168" s="84">
        <v>10</v>
      </c>
      <c r="G168" s="79">
        <f t="shared" si="4"/>
        <v>40</v>
      </c>
    </row>
    <row r="169" spans="1:7" s="27" customFormat="1">
      <c r="A169" s="81" t="s">
        <v>729</v>
      </c>
      <c r="B169" s="82" t="s">
        <v>755</v>
      </c>
      <c r="C169" s="83" t="s">
        <v>425</v>
      </c>
      <c r="D169" s="84" t="s">
        <v>1</v>
      </c>
      <c r="E169" s="83">
        <v>3.5</v>
      </c>
      <c r="F169" s="84">
        <v>26600</v>
      </c>
      <c r="G169" s="79">
        <f t="shared" si="4"/>
        <v>93.1</v>
      </c>
    </row>
    <row r="170" spans="1:7" s="27" customFormat="1">
      <c r="A170" s="57"/>
      <c r="B170" s="68" t="s">
        <v>501</v>
      </c>
      <c r="C170" s="59"/>
      <c r="D170" s="59"/>
      <c r="E170" s="59"/>
      <c r="F170" s="59"/>
      <c r="G170" s="63">
        <f>SUM(G98:G169)</f>
        <v>4580.6720000000014</v>
      </c>
    </row>
    <row r="171" spans="1:7" s="27" customFormat="1">
      <c r="A171" s="57"/>
      <c r="B171" s="67" t="s">
        <v>639</v>
      </c>
      <c r="C171" s="59"/>
      <c r="D171" s="59"/>
      <c r="E171" s="59"/>
      <c r="F171" s="59"/>
      <c r="G171" s="60"/>
    </row>
    <row r="172" spans="1:7" s="27" customFormat="1">
      <c r="A172" s="40">
        <v>39263420</v>
      </c>
      <c r="B172" s="41" t="s">
        <v>503</v>
      </c>
      <c r="C172" s="59" t="s">
        <v>425</v>
      </c>
      <c r="D172" s="40" t="s">
        <v>599</v>
      </c>
      <c r="E172" s="40">
        <v>190</v>
      </c>
      <c r="F172" s="40">
        <v>10</v>
      </c>
      <c r="G172" s="58">
        <f>+E172*F172/1000</f>
        <v>1.9</v>
      </c>
    </row>
    <row r="173" spans="1:7" s="27" customFormat="1">
      <c r="A173" s="40">
        <v>39263410</v>
      </c>
      <c r="B173" s="41" t="s">
        <v>504</v>
      </c>
      <c r="C173" s="59" t="s">
        <v>425</v>
      </c>
      <c r="D173" s="40" t="s">
        <v>599</v>
      </c>
      <c r="E173" s="40">
        <v>80</v>
      </c>
      <c r="F173" s="40">
        <v>20</v>
      </c>
      <c r="G173" s="58">
        <f t="shared" ref="G173:G233" si="5">+E173*F173/1000</f>
        <v>1.6</v>
      </c>
    </row>
    <row r="174" spans="1:7" s="27" customFormat="1">
      <c r="A174" s="40" t="s">
        <v>505</v>
      </c>
      <c r="B174" s="41" t="s">
        <v>506</v>
      </c>
      <c r="C174" s="59" t="s">
        <v>425</v>
      </c>
      <c r="D174" s="40" t="s">
        <v>599</v>
      </c>
      <c r="E174" s="40">
        <v>420</v>
      </c>
      <c r="F174" s="40">
        <v>10</v>
      </c>
      <c r="G174" s="58">
        <f t="shared" si="5"/>
        <v>4.2</v>
      </c>
    </row>
    <row r="175" spans="1:7" s="27" customFormat="1">
      <c r="A175" s="40" t="s">
        <v>507</v>
      </c>
      <c r="B175" s="41" t="s">
        <v>508</v>
      </c>
      <c r="C175" s="59" t="s">
        <v>425</v>
      </c>
      <c r="D175" s="40" t="s">
        <v>599</v>
      </c>
      <c r="E175" s="40">
        <v>360</v>
      </c>
      <c r="F175" s="40">
        <v>15</v>
      </c>
      <c r="G175" s="58">
        <f t="shared" si="5"/>
        <v>5.4</v>
      </c>
    </row>
    <row r="176" spans="1:7" s="27" customFormat="1">
      <c r="A176" s="40">
        <v>39263510</v>
      </c>
      <c r="B176" s="41" t="s">
        <v>509</v>
      </c>
      <c r="C176" s="59" t="s">
        <v>425</v>
      </c>
      <c r="D176" s="40" t="s">
        <v>599</v>
      </c>
      <c r="E176" s="40">
        <v>240</v>
      </c>
      <c r="F176" s="40">
        <v>5</v>
      </c>
      <c r="G176" s="58">
        <f t="shared" si="5"/>
        <v>1.2</v>
      </c>
    </row>
    <row r="177" spans="1:7" s="27" customFormat="1">
      <c r="A177" s="40">
        <v>22851100</v>
      </c>
      <c r="B177" s="41" t="s">
        <v>510</v>
      </c>
      <c r="C177" s="59" t="s">
        <v>425</v>
      </c>
      <c r="D177" s="40" t="s">
        <v>600</v>
      </c>
      <c r="E177" s="40">
        <v>50</v>
      </c>
      <c r="F177" s="40">
        <v>120</v>
      </c>
      <c r="G177" s="58">
        <f t="shared" si="5"/>
        <v>6</v>
      </c>
    </row>
    <row r="178" spans="1:7" s="27" customFormat="1">
      <c r="A178" s="40" t="s">
        <v>511</v>
      </c>
      <c r="B178" s="41" t="s">
        <v>512</v>
      </c>
      <c r="C178" s="59" t="s">
        <v>425</v>
      </c>
      <c r="D178" s="40" t="s">
        <v>600</v>
      </c>
      <c r="E178" s="40">
        <v>160</v>
      </c>
      <c r="F178" s="40">
        <v>20</v>
      </c>
      <c r="G178" s="58">
        <f t="shared" si="5"/>
        <v>3.2</v>
      </c>
    </row>
    <row r="179" spans="1:7" s="27" customFormat="1">
      <c r="A179" s="40" t="s">
        <v>513</v>
      </c>
      <c r="B179" s="41" t="s">
        <v>514</v>
      </c>
      <c r="C179" s="59" t="s">
        <v>425</v>
      </c>
      <c r="D179" s="40" t="s">
        <v>600</v>
      </c>
      <c r="E179" s="40">
        <v>290</v>
      </c>
      <c r="F179" s="40">
        <v>10</v>
      </c>
      <c r="G179" s="58">
        <f t="shared" si="5"/>
        <v>2.9</v>
      </c>
    </row>
    <row r="180" spans="1:7" s="27" customFormat="1">
      <c r="A180" s="40" t="s">
        <v>515</v>
      </c>
      <c r="B180" s="41" t="s">
        <v>516</v>
      </c>
      <c r="C180" s="59" t="s">
        <v>425</v>
      </c>
      <c r="D180" s="40" t="s">
        <v>600</v>
      </c>
      <c r="E180" s="40">
        <v>160</v>
      </c>
      <c r="F180" s="40">
        <v>40</v>
      </c>
      <c r="G180" s="58">
        <f t="shared" si="5"/>
        <v>6.4</v>
      </c>
    </row>
    <row r="181" spans="1:7" s="27" customFormat="1">
      <c r="A181" s="40" t="s">
        <v>517</v>
      </c>
      <c r="B181" s="41" t="s">
        <v>518</v>
      </c>
      <c r="C181" s="59" t="s">
        <v>425</v>
      </c>
      <c r="D181" s="40" t="s">
        <v>600</v>
      </c>
      <c r="E181" s="40">
        <v>320</v>
      </c>
      <c r="F181" s="40">
        <v>15</v>
      </c>
      <c r="G181" s="58">
        <f t="shared" si="5"/>
        <v>4.8</v>
      </c>
    </row>
    <row r="182" spans="1:7" s="27" customFormat="1">
      <c r="A182" s="40" t="s">
        <v>519</v>
      </c>
      <c r="B182" s="41" t="s">
        <v>520</v>
      </c>
      <c r="C182" s="59" t="s">
        <v>425</v>
      </c>
      <c r="D182" s="40" t="s">
        <v>600</v>
      </c>
      <c r="E182" s="40">
        <v>400</v>
      </c>
      <c r="F182" s="40">
        <v>20</v>
      </c>
      <c r="G182" s="58">
        <f t="shared" si="5"/>
        <v>8</v>
      </c>
    </row>
    <row r="183" spans="1:7" s="27" customFormat="1">
      <c r="A183" s="40" t="s">
        <v>521</v>
      </c>
      <c r="B183" s="41" t="s">
        <v>522</v>
      </c>
      <c r="C183" s="59" t="s">
        <v>425</v>
      </c>
      <c r="D183" s="40" t="s">
        <v>600</v>
      </c>
      <c r="E183" s="40">
        <v>80</v>
      </c>
      <c r="F183" s="40">
        <v>100</v>
      </c>
      <c r="G183" s="58">
        <f t="shared" si="5"/>
        <v>8</v>
      </c>
    </row>
    <row r="184" spans="1:7" s="27" customFormat="1">
      <c r="A184" s="40" t="s">
        <v>523</v>
      </c>
      <c r="B184" s="41" t="s">
        <v>601</v>
      </c>
      <c r="C184" s="59" t="s">
        <v>425</v>
      </c>
      <c r="D184" s="40" t="s">
        <v>600</v>
      </c>
      <c r="E184" s="40">
        <v>170</v>
      </c>
      <c r="F184" s="40">
        <v>10</v>
      </c>
      <c r="G184" s="58">
        <f t="shared" si="5"/>
        <v>1.7</v>
      </c>
    </row>
    <row r="185" spans="1:7" s="27" customFormat="1">
      <c r="A185" s="40" t="s">
        <v>524</v>
      </c>
      <c r="B185" s="41" t="s">
        <v>525</v>
      </c>
      <c r="C185" s="59" t="s">
        <v>425</v>
      </c>
      <c r="D185" s="40" t="s">
        <v>600</v>
      </c>
      <c r="E185" s="40">
        <v>60</v>
      </c>
      <c r="F185" s="40">
        <v>700</v>
      </c>
      <c r="G185" s="58">
        <f t="shared" si="5"/>
        <v>42</v>
      </c>
    </row>
    <row r="186" spans="1:7" s="27" customFormat="1">
      <c r="A186" s="40" t="s">
        <v>526</v>
      </c>
      <c r="B186" s="41" t="s">
        <v>527</v>
      </c>
      <c r="C186" s="59" t="s">
        <v>425</v>
      </c>
      <c r="D186" s="40" t="s">
        <v>600</v>
      </c>
      <c r="E186" s="40">
        <v>60</v>
      </c>
      <c r="F186" s="40">
        <v>20</v>
      </c>
      <c r="G186" s="58">
        <f t="shared" si="5"/>
        <v>1.2</v>
      </c>
    </row>
    <row r="187" spans="1:7" s="27" customFormat="1">
      <c r="A187" s="40" t="s">
        <v>528</v>
      </c>
      <c r="B187" s="41" t="s">
        <v>529</v>
      </c>
      <c r="C187" s="59" t="s">
        <v>425</v>
      </c>
      <c r="D187" s="40" t="s">
        <v>600</v>
      </c>
      <c r="E187" s="40">
        <v>60</v>
      </c>
      <c r="F187" s="40">
        <v>20</v>
      </c>
      <c r="G187" s="58">
        <f t="shared" si="5"/>
        <v>1.2</v>
      </c>
    </row>
    <row r="188" spans="1:7" s="27" customFormat="1">
      <c r="A188" s="40">
        <v>32551230</v>
      </c>
      <c r="B188" s="41" t="s">
        <v>530</v>
      </c>
      <c r="C188" s="59" t="s">
        <v>425</v>
      </c>
      <c r="D188" s="40" t="s">
        <v>600</v>
      </c>
      <c r="E188" s="40">
        <v>320</v>
      </c>
      <c r="F188" s="40">
        <v>20</v>
      </c>
      <c r="G188" s="58">
        <f t="shared" si="5"/>
        <v>6.4</v>
      </c>
    </row>
    <row r="189" spans="1:7" s="27" customFormat="1">
      <c r="A189" s="40">
        <v>30192730</v>
      </c>
      <c r="B189" s="41" t="s">
        <v>531</v>
      </c>
      <c r="C189" s="59" t="s">
        <v>425</v>
      </c>
      <c r="D189" s="40" t="s">
        <v>599</v>
      </c>
      <c r="E189" s="40">
        <v>500</v>
      </c>
      <c r="F189" s="40">
        <v>20</v>
      </c>
      <c r="G189" s="58">
        <f t="shared" si="5"/>
        <v>10</v>
      </c>
    </row>
    <row r="190" spans="1:7" s="27" customFormat="1">
      <c r="A190" s="40">
        <v>30197232</v>
      </c>
      <c r="B190" s="41" t="s">
        <v>532</v>
      </c>
      <c r="C190" s="59" t="s">
        <v>425</v>
      </c>
      <c r="D190" s="40" t="s">
        <v>600</v>
      </c>
      <c r="E190" s="40">
        <v>170</v>
      </c>
      <c r="F190" s="40">
        <v>200</v>
      </c>
      <c r="G190" s="58">
        <f t="shared" si="5"/>
        <v>34</v>
      </c>
    </row>
    <row r="191" spans="1:7" s="27" customFormat="1">
      <c r="A191" s="40">
        <v>30197235</v>
      </c>
      <c r="B191" s="41" t="s">
        <v>533</v>
      </c>
      <c r="C191" s="59" t="s">
        <v>425</v>
      </c>
      <c r="D191" s="40" t="s">
        <v>600</v>
      </c>
      <c r="E191" s="40">
        <v>350</v>
      </c>
      <c r="F191" s="40">
        <v>50</v>
      </c>
      <c r="G191" s="58">
        <f t="shared" si="5"/>
        <v>17.5</v>
      </c>
    </row>
    <row r="192" spans="1:7" s="27" customFormat="1">
      <c r="A192" s="40">
        <v>30197233</v>
      </c>
      <c r="B192" s="41" t="s">
        <v>534</v>
      </c>
      <c r="C192" s="59" t="s">
        <v>425</v>
      </c>
      <c r="D192" s="40" t="s">
        <v>600</v>
      </c>
      <c r="E192" s="40">
        <v>60</v>
      </c>
      <c r="F192" s="40">
        <v>150</v>
      </c>
      <c r="G192" s="58">
        <f t="shared" si="5"/>
        <v>9</v>
      </c>
    </row>
    <row r="193" spans="1:7" s="27" customFormat="1">
      <c r="A193" s="40">
        <v>30197234</v>
      </c>
      <c r="B193" s="41" t="s">
        <v>535</v>
      </c>
      <c r="C193" s="59" t="s">
        <v>425</v>
      </c>
      <c r="D193" s="40" t="s">
        <v>600</v>
      </c>
      <c r="E193" s="40">
        <v>500</v>
      </c>
      <c r="F193" s="40">
        <v>120</v>
      </c>
      <c r="G193" s="58">
        <f t="shared" si="5"/>
        <v>60</v>
      </c>
    </row>
    <row r="194" spans="1:7" s="27" customFormat="1">
      <c r="A194" s="40" t="s">
        <v>536</v>
      </c>
      <c r="B194" s="41" t="s">
        <v>537</v>
      </c>
      <c r="C194" s="59" t="s">
        <v>425</v>
      </c>
      <c r="D194" s="40" t="s">
        <v>600</v>
      </c>
      <c r="E194" s="40">
        <v>1900</v>
      </c>
      <c r="F194" s="40">
        <v>40</v>
      </c>
      <c r="G194" s="58">
        <f t="shared" si="5"/>
        <v>76</v>
      </c>
    </row>
    <row r="195" spans="1:7" s="27" customFormat="1">
      <c r="A195" s="40" t="s">
        <v>538</v>
      </c>
      <c r="B195" s="41" t="s">
        <v>539</v>
      </c>
      <c r="C195" s="59" t="s">
        <v>425</v>
      </c>
      <c r="D195" s="40" t="s">
        <v>599</v>
      </c>
      <c r="E195" s="40">
        <v>80</v>
      </c>
      <c r="F195" s="40">
        <v>300</v>
      </c>
      <c r="G195" s="58">
        <f t="shared" si="5"/>
        <v>24</v>
      </c>
    </row>
    <row r="196" spans="1:7" s="27" customFormat="1">
      <c r="A196" s="40" t="s">
        <v>540</v>
      </c>
      <c r="B196" s="41" t="s">
        <v>602</v>
      </c>
      <c r="C196" s="59" t="s">
        <v>425</v>
      </c>
      <c r="D196" s="40" t="s">
        <v>600</v>
      </c>
      <c r="E196" s="40">
        <v>8</v>
      </c>
      <c r="F196" s="40">
        <v>2000</v>
      </c>
      <c r="G196" s="58">
        <f t="shared" si="5"/>
        <v>16</v>
      </c>
    </row>
    <row r="197" spans="1:7" s="27" customFormat="1">
      <c r="A197" s="40" t="s">
        <v>541</v>
      </c>
      <c r="B197" s="41" t="s">
        <v>542</v>
      </c>
      <c r="C197" s="59" t="s">
        <v>425</v>
      </c>
      <c r="D197" s="40" t="s">
        <v>600</v>
      </c>
      <c r="E197" s="40">
        <v>27</v>
      </c>
      <c r="F197" s="40">
        <v>50</v>
      </c>
      <c r="G197" s="58">
        <f t="shared" si="5"/>
        <v>1.35</v>
      </c>
    </row>
    <row r="198" spans="1:7" s="27" customFormat="1">
      <c r="A198" s="40">
        <v>30197111</v>
      </c>
      <c r="B198" s="41" t="s">
        <v>543</v>
      </c>
      <c r="C198" s="59" t="s">
        <v>425</v>
      </c>
      <c r="D198" s="40" t="s">
        <v>599</v>
      </c>
      <c r="E198" s="40">
        <v>60</v>
      </c>
      <c r="F198" s="40">
        <v>130</v>
      </c>
      <c r="G198" s="58">
        <f t="shared" si="5"/>
        <v>7.8</v>
      </c>
    </row>
    <row r="199" spans="1:7" s="27" customFormat="1">
      <c r="A199" s="40" t="s">
        <v>544</v>
      </c>
      <c r="B199" s="41" t="s">
        <v>545</v>
      </c>
      <c r="C199" s="59" t="s">
        <v>425</v>
      </c>
      <c r="D199" s="40" t="s">
        <v>599</v>
      </c>
      <c r="E199" s="40">
        <v>115</v>
      </c>
      <c r="F199" s="40">
        <v>100</v>
      </c>
      <c r="G199" s="58">
        <f t="shared" si="5"/>
        <v>11.5</v>
      </c>
    </row>
    <row r="200" spans="1:7" s="27" customFormat="1">
      <c r="A200" s="40" t="s">
        <v>546</v>
      </c>
      <c r="B200" s="41" t="s">
        <v>547</v>
      </c>
      <c r="C200" s="59" t="s">
        <v>425</v>
      </c>
      <c r="D200" s="40" t="s">
        <v>600</v>
      </c>
      <c r="E200" s="40">
        <v>850</v>
      </c>
      <c r="F200" s="40">
        <v>15</v>
      </c>
      <c r="G200" s="58">
        <f t="shared" si="5"/>
        <v>12.75</v>
      </c>
    </row>
    <row r="201" spans="1:7" s="27" customFormat="1">
      <c r="A201" s="40" t="s">
        <v>548</v>
      </c>
      <c r="B201" s="41" t="s">
        <v>549</v>
      </c>
      <c r="C201" s="59" t="s">
        <v>425</v>
      </c>
      <c r="D201" s="40" t="s">
        <v>600</v>
      </c>
      <c r="E201" s="40">
        <v>3800</v>
      </c>
      <c r="F201" s="40">
        <v>10</v>
      </c>
      <c r="G201" s="58">
        <f t="shared" si="5"/>
        <v>38</v>
      </c>
    </row>
    <row r="202" spans="1:7" s="27" customFormat="1">
      <c r="A202" s="40" t="s">
        <v>550</v>
      </c>
      <c r="B202" s="41" t="s">
        <v>551</v>
      </c>
      <c r="C202" s="59" t="s">
        <v>425</v>
      </c>
      <c r="D202" s="40" t="s">
        <v>600</v>
      </c>
      <c r="E202" s="40">
        <v>35</v>
      </c>
      <c r="F202" s="40">
        <v>250</v>
      </c>
      <c r="G202" s="58">
        <f t="shared" si="5"/>
        <v>8.75</v>
      </c>
    </row>
    <row r="203" spans="1:7" s="27" customFormat="1">
      <c r="A203" s="40" t="s">
        <v>552</v>
      </c>
      <c r="B203" s="41" t="s">
        <v>553</v>
      </c>
      <c r="C203" s="59" t="s">
        <v>425</v>
      </c>
      <c r="D203" s="40" t="s">
        <v>600</v>
      </c>
      <c r="E203" s="40">
        <v>120</v>
      </c>
      <c r="F203" s="40">
        <v>150</v>
      </c>
      <c r="G203" s="58">
        <f t="shared" si="5"/>
        <v>18</v>
      </c>
    </row>
    <row r="204" spans="1:7" s="27" customFormat="1">
      <c r="A204" s="40" t="s">
        <v>554</v>
      </c>
      <c r="B204" s="61" t="s">
        <v>555</v>
      </c>
      <c r="C204" s="59" t="s">
        <v>425</v>
      </c>
      <c r="D204" s="40" t="s">
        <v>600</v>
      </c>
      <c r="E204" s="40">
        <v>120</v>
      </c>
      <c r="F204" s="40">
        <v>50</v>
      </c>
      <c r="G204" s="58">
        <f t="shared" si="5"/>
        <v>6</v>
      </c>
    </row>
    <row r="205" spans="1:7" s="27" customFormat="1">
      <c r="A205" s="40">
        <v>39241210</v>
      </c>
      <c r="B205" s="61" t="s">
        <v>556</v>
      </c>
      <c r="C205" s="59" t="s">
        <v>425</v>
      </c>
      <c r="D205" s="40" t="s">
        <v>600</v>
      </c>
      <c r="E205" s="40">
        <v>250</v>
      </c>
      <c r="F205" s="40">
        <v>30</v>
      </c>
      <c r="G205" s="58">
        <f t="shared" si="5"/>
        <v>7.5</v>
      </c>
    </row>
    <row r="206" spans="1:7" s="27" customFormat="1">
      <c r="A206" s="40" t="s">
        <v>557</v>
      </c>
      <c r="B206" s="61" t="s">
        <v>558</v>
      </c>
      <c r="C206" s="59" t="s">
        <v>425</v>
      </c>
      <c r="D206" s="40" t="s">
        <v>600</v>
      </c>
      <c r="E206" s="40">
        <v>170</v>
      </c>
      <c r="F206" s="40">
        <v>50</v>
      </c>
      <c r="G206" s="58">
        <f t="shared" si="5"/>
        <v>8.5</v>
      </c>
    </row>
    <row r="207" spans="1:7" s="27" customFormat="1">
      <c r="A207" s="40" t="s">
        <v>559</v>
      </c>
      <c r="B207" s="61" t="s">
        <v>560</v>
      </c>
      <c r="C207" s="59" t="s">
        <v>425</v>
      </c>
      <c r="D207" s="40" t="s">
        <v>600</v>
      </c>
      <c r="E207" s="40">
        <v>580</v>
      </c>
      <c r="F207" s="40">
        <v>30</v>
      </c>
      <c r="G207" s="58">
        <f t="shared" si="5"/>
        <v>17.399999999999999</v>
      </c>
    </row>
    <row r="208" spans="1:7" s="27" customFormat="1">
      <c r="A208" s="40" t="s">
        <v>561</v>
      </c>
      <c r="B208" s="61" t="s">
        <v>562</v>
      </c>
      <c r="C208" s="59" t="s">
        <v>425</v>
      </c>
      <c r="D208" s="40" t="s">
        <v>600</v>
      </c>
      <c r="E208" s="40">
        <v>140</v>
      </c>
      <c r="F208" s="40">
        <v>80</v>
      </c>
      <c r="G208" s="58">
        <f t="shared" si="5"/>
        <v>11.2</v>
      </c>
    </row>
    <row r="209" spans="1:7" s="27" customFormat="1">
      <c r="A209" s="40">
        <v>30192748</v>
      </c>
      <c r="B209" s="61" t="s">
        <v>563</v>
      </c>
      <c r="C209" s="59" t="s">
        <v>425</v>
      </c>
      <c r="D209" s="40" t="s">
        <v>599</v>
      </c>
      <c r="E209" s="40">
        <v>900</v>
      </c>
      <c r="F209" s="40">
        <v>3</v>
      </c>
      <c r="G209" s="58">
        <f t="shared" si="5"/>
        <v>2.7</v>
      </c>
    </row>
    <row r="210" spans="1:7" s="27" customFormat="1">
      <c r="A210" s="40" t="s">
        <v>564</v>
      </c>
      <c r="B210" s="61" t="s">
        <v>565</v>
      </c>
      <c r="C210" s="59" t="s">
        <v>425</v>
      </c>
      <c r="D210" s="40" t="s">
        <v>600</v>
      </c>
      <c r="E210" s="40">
        <v>180</v>
      </c>
      <c r="F210" s="40">
        <v>40</v>
      </c>
      <c r="G210" s="58">
        <f t="shared" si="5"/>
        <v>7.2</v>
      </c>
    </row>
    <row r="211" spans="1:7" s="27" customFormat="1">
      <c r="A211" s="40" t="s">
        <v>566</v>
      </c>
      <c r="B211" s="61" t="s">
        <v>567</v>
      </c>
      <c r="C211" s="59" t="s">
        <v>425</v>
      </c>
      <c r="D211" s="40" t="s">
        <v>600</v>
      </c>
      <c r="E211" s="40">
        <v>30</v>
      </c>
      <c r="F211" s="40">
        <v>50</v>
      </c>
      <c r="G211" s="58">
        <f t="shared" si="5"/>
        <v>1.5</v>
      </c>
    </row>
    <row r="212" spans="1:7" s="27" customFormat="1">
      <c r="A212" s="40" t="s">
        <v>568</v>
      </c>
      <c r="B212" s="61" t="s">
        <v>569</v>
      </c>
      <c r="C212" s="59" t="s">
        <v>425</v>
      </c>
      <c r="D212" s="40" t="s">
        <v>600</v>
      </c>
      <c r="E212" s="40">
        <v>370</v>
      </c>
      <c r="F212" s="40">
        <v>50</v>
      </c>
      <c r="G212" s="58">
        <f t="shared" si="5"/>
        <v>18.5</v>
      </c>
    </row>
    <row r="213" spans="1:7" s="27" customFormat="1">
      <c r="A213" s="40" t="s">
        <v>570</v>
      </c>
      <c r="B213" s="61" t="s">
        <v>571</v>
      </c>
      <c r="C213" s="59" t="s">
        <v>425</v>
      </c>
      <c r="D213" s="40" t="s">
        <v>600</v>
      </c>
      <c r="E213" s="40">
        <v>370</v>
      </c>
      <c r="F213" s="40">
        <v>10</v>
      </c>
      <c r="G213" s="58">
        <f t="shared" si="5"/>
        <v>3.7</v>
      </c>
    </row>
    <row r="214" spans="1:7" s="27" customFormat="1">
      <c r="A214" s="40">
        <v>24911200</v>
      </c>
      <c r="B214" s="61" t="s">
        <v>572</v>
      </c>
      <c r="C214" s="59" t="s">
        <v>425</v>
      </c>
      <c r="D214" s="40" t="s">
        <v>600</v>
      </c>
      <c r="E214" s="40">
        <v>260</v>
      </c>
      <c r="F214" s="40">
        <v>130</v>
      </c>
      <c r="G214" s="58">
        <f t="shared" si="5"/>
        <v>33.799999999999997</v>
      </c>
    </row>
    <row r="215" spans="1:7" s="27" customFormat="1">
      <c r="A215" s="40" t="s">
        <v>573</v>
      </c>
      <c r="B215" s="61" t="s">
        <v>574</v>
      </c>
      <c r="C215" s="59" t="s">
        <v>425</v>
      </c>
      <c r="D215" s="40" t="s">
        <v>600</v>
      </c>
      <c r="E215" s="40">
        <v>120</v>
      </c>
      <c r="F215" s="40">
        <v>50</v>
      </c>
      <c r="G215" s="58">
        <f t="shared" si="5"/>
        <v>6</v>
      </c>
    </row>
    <row r="216" spans="1:7" s="27" customFormat="1">
      <c r="A216" s="40" t="s">
        <v>575</v>
      </c>
      <c r="B216" s="61" t="s">
        <v>576</v>
      </c>
      <c r="C216" s="59" t="s">
        <v>425</v>
      </c>
      <c r="D216" s="40" t="s">
        <v>600</v>
      </c>
      <c r="E216" s="40">
        <v>150</v>
      </c>
      <c r="F216" s="40">
        <v>30</v>
      </c>
      <c r="G216" s="58">
        <f t="shared" si="5"/>
        <v>4.5</v>
      </c>
    </row>
    <row r="217" spans="1:7" s="27" customFormat="1">
      <c r="A217" s="40" t="s">
        <v>577</v>
      </c>
      <c r="B217" s="61" t="s">
        <v>578</v>
      </c>
      <c r="C217" s="59" t="s">
        <v>425</v>
      </c>
      <c r="D217" s="40" t="s">
        <v>600</v>
      </c>
      <c r="E217" s="40">
        <v>50</v>
      </c>
      <c r="F217" s="40">
        <v>5</v>
      </c>
      <c r="G217" s="58">
        <f t="shared" si="5"/>
        <v>0.25</v>
      </c>
    </row>
    <row r="218" spans="1:7" s="27" customFormat="1">
      <c r="A218" s="40" t="s">
        <v>579</v>
      </c>
      <c r="B218" s="61" t="s">
        <v>580</v>
      </c>
      <c r="C218" s="59" t="s">
        <v>425</v>
      </c>
      <c r="D218" s="40" t="s">
        <v>599</v>
      </c>
      <c r="E218" s="40">
        <v>600</v>
      </c>
      <c r="F218" s="40">
        <v>120</v>
      </c>
      <c r="G218" s="58">
        <f t="shared" si="5"/>
        <v>72</v>
      </c>
    </row>
    <row r="219" spans="1:7" s="27" customFormat="1">
      <c r="A219" s="40" t="s">
        <v>581</v>
      </c>
      <c r="B219" s="61" t="s">
        <v>582</v>
      </c>
      <c r="C219" s="59" t="s">
        <v>425</v>
      </c>
      <c r="D219" s="40" t="s">
        <v>599</v>
      </c>
      <c r="E219" s="40">
        <v>1100</v>
      </c>
      <c r="F219" s="40">
        <v>10</v>
      </c>
      <c r="G219" s="58">
        <f t="shared" si="5"/>
        <v>11</v>
      </c>
    </row>
    <row r="220" spans="1:7" s="27" customFormat="1">
      <c r="A220" s="40" t="s">
        <v>583</v>
      </c>
      <c r="B220" s="61" t="s">
        <v>584</v>
      </c>
      <c r="C220" s="59" t="s">
        <v>425</v>
      </c>
      <c r="D220" s="40" t="s">
        <v>600</v>
      </c>
      <c r="E220" s="40">
        <v>2200</v>
      </c>
      <c r="F220" s="40">
        <v>5</v>
      </c>
      <c r="G220" s="58">
        <f t="shared" si="5"/>
        <v>11</v>
      </c>
    </row>
    <row r="221" spans="1:7" s="27" customFormat="1">
      <c r="A221" s="40" t="s">
        <v>585</v>
      </c>
      <c r="B221" s="61" t="s">
        <v>586</v>
      </c>
      <c r="C221" s="59" t="s">
        <v>425</v>
      </c>
      <c r="D221" s="40" t="s">
        <v>600</v>
      </c>
      <c r="E221" s="40">
        <v>1900</v>
      </c>
      <c r="F221" s="40">
        <v>5</v>
      </c>
      <c r="G221" s="58">
        <f t="shared" si="5"/>
        <v>9.5</v>
      </c>
    </row>
    <row r="222" spans="1:7" s="27" customFormat="1">
      <c r="A222" s="40" t="s">
        <v>587</v>
      </c>
      <c r="B222" s="61" t="s">
        <v>588</v>
      </c>
      <c r="C222" s="59" t="s">
        <v>425</v>
      </c>
      <c r="D222" s="40" t="s">
        <v>600</v>
      </c>
      <c r="E222" s="40">
        <v>1600</v>
      </c>
      <c r="F222" s="40">
        <v>5</v>
      </c>
      <c r="G222" s="58">
        <f t="shared" si="5"/>
        <v>8</v>
      </c>
    </row>
    <row r="223" spans="1:7" s="27" customFormat="1">
      <c r="A223" s="40" t="s">
        <v>589</v>
      </c>
      <c r="B223" s="61" t="s">
        <v>590</v>
      </c>
      <c r="C223" s="59" t="s">
        <v>425</v>
      </c>
      <c r="D223" s="40" t="s">
        <v>600</v>
      </c>
      <c r="E223" s="40">
        <v>80</v>
      </c>
      <c r="F223" s="40">
        <v>20</v>
      </c>
      <c r="G223" s="58">
        <f t="shared" si="5"/>
        <v>1.6</v>
      </c>
    </row>
    <row r="224" spans="1:7" s="27" customFormat="1">
      <c r="A224" s="40" t="s">
        <v>591</v>
      </c>
      <c r="B224" s="61" t="s">
        <v>592</v>
      </c>
      <c r="C224" s="59" t="s">
        <v>425</v>
      </c>
      <c r="D224" s="40" t="s">
        <v>600</v>
      </c>
      <c r="E224" s="40">
        <v>1000</v>
      </c>
      <c r="F224" s="40">
        <v>3</v>
      </c>
      <c r="G224" s="58">
        <f t="shared" si="5"/>
        <v>3</v>
      </c>
    </row>
    <row r="225" spans="1:7" s="27" customFormat="1">
      <c r="A225" s="40" t="s">
        <v>593</v>
      </c>
      <c r="B225" s="61" t="s">
        <v>604</v>
      </c>
      <c r="C225" s="59" t="s">
        <v>425</v>
      </c>
      <c r="D225" s="40" t="s">
        <v>600</v>
      </c>
      <c r="E225" s="40">
        <v>550</v>
      </c>
      <c r="F225" s="40">
        <v>3</v>
      </c>
      <c r="G225" s="58">
        <f t="shared" si="5"/>
        <v>1.65</v>
      </c>
    </row>
    <row r="226" spans="1:7" s="27" customFormat="1">
      <c r="A226" s="40" t="s">
        <v>594</v>
      </c>
      <c r="B226" s="61" t="s">
        <v>595</v>
      </c>
      <c r="C226" s="59" t="s">
        <v>425</v>
      </c>
      <c r="D226" s="40" t="s">
        <v>600</v>
      </c>
      <c r="E226" s="40">
        <v>1600</v>
      </c>
      <c r="F226" s="40">
        <v>3</v>
      </c>
      <c r="G226" s="58">
        <f t="shared" si="5"/>
        <v>4.8</v>
      </c>
    </row>
    <row r="227" spans="1:7" s="27" customFormat="1">
      <c r="A227" s="40">
        <v>30192151</v>
      </c>
      <c r="B227" s="61" t="s">
        <v>596</v>
      </c>
      <c r="C227" s="59" t="s">
        <v>425</v>
      </c>
      <c r="D227" s="40" t="s">
        <v>600</v>
      </c>
      <c r="E227" s="40">
        <v>3000</v>
      </c>
      <c r="F227" s="40">
        <v>2</v>
      </c>
      <c r="G227" s="58">
        <f t="shared" si="5"/>
        <v>6</v>
      </c>
    </row>
    <row r="228" spans="1:7" s="27" customFormat="1">
      <c r="A228" s="40" t="s">
        <v>597</v>
      </c>
      <c r="B228" s="61" t="s">
        <v>598</v>
      </c>
      <c r="C228" s="59" t="s">
        <v>425</v>
      </c>
      <c r="D228" s="40" t="s">
        <v>600</v>
      </c>
      <c r="E228" s="40">
        <v>850</v>
      </c>
      <c r="F228" s="40">
        <v>3</v>
      </c>
      <c r="G228" s="58">
        <f t="shared" si="5"/>
        <v>2.5499999999999998</v>
      </c>
    </row>
    <row r="229" spans="1:7" s="27" customFormat="1">
      <c r="A229" s="40">
        <v>30197236</v>
      </c>
      <c r="B229" s="61" t="s">
        <v>605</v>
      </c>
      <c r="C229" s="59" t="s">
        <v>425</v>
      </c>
      <c r="D229" s="40" t="s">
        <v>600</v>
      </c>
      <c r="E229" s="40">
        <v>2800</v>
      </c>
      <c r="F229" s="40">
        <v>2</v>
      </c>
      <c r="G229" s="58">
        <f t="shared" si="5"/>
        <v>5.6</v>
      </c>
    </row>
    <row r="230" spans="1:7" s="27" customFormat="1">
      <c r="A230" s="57" t="s">
        <v>735</v>
      </c>
      <c r="B230" s="61" t="s">
        <v>736</v>
      </c>
      <c r="C230" s="59" t="s">
        <v>343</v>
      </c>
      <c r="D230" s="40" t="s">
        <v>1</v>
      </c>
      <c r="E230" s="40">
        <v>1700</v>
      </c>
      <c r="F230" s="40">
        <v>500</v>
      </c>
      <c r="G230" s="58">
        <f t="shared" si="5"/>
        <v>850</v>
      </c>
    </row>
    <row r="231" spans="1:7" s="27" customFormat="1">
      <c r="A231" s="57"/>
      <c r="B231" s="44" t="s">
        <v>502</v>
      </c>
      <c r="C231" s="59"/>
      <c r="D231" s="40"/>
      <c r="E231" s="40"/>
      <c r="F231" s="40"/>
      <c r="G231" s="60">
        <f>SUM(G172:G230)</f>
        <v>1566.1999999999998</v>
      </c>
    </row>
    <row r="232" spans="1:7" s="27" customFormat="1">
      <c r="A232" s="57"/>
      <c r="B232" s="39" t="s">
        <v>776</v>
      </c>
      <c r="C232" s="59"/>
      <c r="D232" s="40"/>
      <c r="E232" s="40"/>
      <c r="F232" s="40"/>
      <c r="G232" s="58"/>
    </row>
    <row r="233" spans="1:7" s="27" customFormat="1">
      <c r="A233" s="57" t="s">
        <v>773</v>
      </c>
      <c r="B233" s="61" t="s">
        <v>774</v>
      </c>
      <c r="C233" s="59" t="s">
        <v>343</v>
      </c>
      <c r="D233" s="40" t="s">
        <v>41</v>
      </c>
      <c r="E233" s="40">
        <v>420</v>
      </c>
      <c r="F233" s="40">
        <v>4000</v>
      </c>
      <c r="G233" s="58">
        <f t="shared" si="5"/>
        <v>1680</v>
      </c>
    </row>
    <row r="234" spans="1:7" s="27" customFormat="1">
      <c r="A234" s="57"/>
      <c r="B234" s="44" t="s">
        <v>775</v>
      </c>
      <c r="C234" s="45" t="s">
        <v>331</v>
      </c>
      <c r="D234" s="45" t="s">
        <v>331</v>
      </c>
      <c r="E234" s="45" t="s">
        <v>331</v>
      </c>
      <c r="F234" s="45" t="s">
        <v>331</v>
      </c>
      <c r="G234" s="60">
        <f>+G233</f>
        <v>1680</v>
      </c>
    </row>
    <row r="235" spans="1:7" s="27" customFormat="1">
      <c r="A235" s="43"/>
      <c r="B235" s="39" t="s">
        <v>423</v>
      </c>
      <c r="C235" s="45"/>
      <c r="D235" s="45"/>
      <c r="E235" s="45"/>
      <c r="F235" s="45"/>
      <c r="G235" s="46"/>
    </row>
    <row r="236" spans="1:7" s="27" customFormat="1" ht="30">
      <c r="A236" s="49">
        <v>72711100</v>
      </c>
      <c r="B236" s="50" t="s">
        <v>424</v>
      </c>
      <c r="C236" s="36" t="s">
        <v>425</v>
      </c>
      <c r="D236" s="36" t="s">
        <v>426</v>
      </c>
      <c r="E236" s="49" t="s">
        <v>427</v>
      </c>
      <c r="F236" s="49" t="s">
        <v>428</v>
      </c>
      <c r="G236" s="58">
        <v>720</v>
      </c>
    </row>
    <row r="237" spans="1:7" s="27" customFormat="1">
      <c r="A237" s="49" t="s">
        <v>429</v>
      </c>
      <c r="B237" s="50" t="s">
        <v>430</v>
      </c>
      <c r="C237" s="36" t="s">
        <v>425</v>
      </c>
      <c r="D237" s="36" t="s">
        <v>426</v>
      </c>
      <c r="E237" s="49" t="s">
        <v>433</v>
      </c>
      <c r="F237" s="49">
        <v>1</v>
      </c>
      <c r="G237" s="58">
        <v>990</v>
      </c>
    </row>
    <row r="238" spans="1:7" s="27" customFormat="1" ht="30">
      <c r="A238" s="49" t="s">
        <v>431</v>
      </c>
      <c r="B238" s="50" t="s">
        <v>432</v>
      </c>
      <c r="C238" s="36" t="s">
        <v>425</v>
      </c>
      <c r="D238" s="36" t="s">
        <v>426</v>
      </c>
      <c r="E238" s="49" t="s">
        <v>461</v>
      </c>
      <c r="F238" s="49">
        <v>1</v>
      </c>
      <c r="G238" s="58">
        <v>270</v>
      </c>
    </row>
    <row r="239" spans="1:7" s="27" customFormat="1">
      <c r="A239" s="49" t="s">
        <v>435</v>
      </c>
      <c r="B239" s="50" t="s">
        <v>436</v>
      </c>
      <c r="C239" s="36" t="s">
        <v>425</v>
      </c>
      <c r="D239" s="36" t="s">
        <v>426</v>
      </c>
      <c r="E239" s="49" t="s">
        <v>433</v>
      </c>
      <c r="F239" s="49" t="s">
        <v>434</v>
      </c>
      <c r="G239" s="58">
        <v>990</v>
      </c>
    </row>
    <row r="240" spans="1:7" s="52" customFormat="1">
      <c r="A240" s="51" t="s">
        <v>437</v>
      </c>
      <c r="B240" s="50" t="s">
        <v>438</v>
      </c>
      <c r="C240" s="36" t="s">
        <v>425</v>
      </c>
      <c r="D240" s="36" t="s">
        <v>426</v>
      </c>
      <c r="E240" s="49" t="s">
        <v>439</v>
      </c>
      <c r="F240" s="49" t="s">
        <v>434</v>
      </c>
      <c r="G240" s="58">
        <v>607</v>
      </c>
    </row>
    <row r="241" spans="1:7" s="52" customFormat="1">
      <c r="A241" s="51" t="s">
        <v>440</v>
      </c>
      <c r="B241" s="50" t="s">
        <v>441</v>
      </c>
      <c r="C241" s="36" t="s">
        <v>425</v>
      </c>
      <c r="D241" s="36" t="s">
        <v>442</v>
      </c>
      <c r="E241" s="49" t="s">
        <v>443</v>
      </c>
      <c r="F241" s="49" t="s">
        <v>444</v>
      </c>
      <c r="G241" s="58">
        <v>12.2</v>
      </c>
    </row>
    <row r="242" spans="1:7" s="52" customFormat="1" ht="30">
      <c r="A242" s="51" t="s">
        <v>445</v>
      </c>
      <c r="B242" s="50" t="s">
        <v>446</v>
      </c>
      <c r="C242" s="36" t="s">
        <v>343</v>
      </c>
      <c r="D242" s="36" t="s">
        <v>1</v>
      </c>
      <c r="E242" s="49" t="s">
        <v>447</v>
      </c>
      <c r="F242" s="49" t="s">
        <v>428</v>
      </c>
      <c r="G242" s="58">
        <v>1848</v>
      </c>
    </row>
    <row r="243" spans="1:7" s="52" customFormat="1" ht="30">
      <c r="A243" s="51" t="s">
        <v>448</v>
      </c>
      <c r="B243" s="50" t="s">
        <v>446</v>
      </c>
      <c r="C243" s="36" t="s">
        <v>343</v>
      </c>
      <c r="D243" s="36" t="s">
        <v>1</v>
      </c>
      <c r="E243" s="49" t="s">
        <v>447</v>
      </c>
      <c r="F243" s="49" t="s">
        <v>428</v>
      </c>
      <c r="G243" s="58">
        <v>1848</v>
      </c>
    </row>
    <row r="244" spans="1:7" s="52" customFormat="1" ht="15" customHeight="1">
      <c r="A244" s="51" t="s">
        <v>449</v>
      </c>
      <c r="B244" s="50" t="s">
        <v>450</v>
      </c>
      <c r="C244" s="36" t="s">
        <v>451</v>
      </c>
      <c r="D244" s="36" t="s">
        <v>1</v>
      </c>
      <c r="E244" s="49" t="s">
        <v>452</v>
      </c>
      <c r="F244" s="49" t="s">
        <v>428</v>
      </c>
      <c r="G244" s="58">
        <v>4200</v>
      </c>
    </row>
    <row r="245" spans="1:7" s="52" customFormat="1">
      <c r="A245" s="51" t="s">
        <v>453</v>
      </c>
      <c r="B245" s="50" t="s">
        <v>454</v>
      </c>
      <c r="C245" s="36" t="s">
        <v>425</v>
      </c>
      <c r="D245" s="36" t="s">
        <v>426</v>
      </c>
      <c r="E245" s="49" t="s">
        <v>455</v>
      </c>
      <c r="F245" s="49" t="s">
        <v>434</v>
      </c>
      <c r="G245" s="58">
        <v>475</v>
      </c>
    </row>
    <row r="246" spans="1:7" s="52" customFormat="1">
      <c r="A246" s="51" t="s">
        <v>456</v>
      </c>
      <c r="B246" s="50" t="s">
        <v>457</v>
      </c>
      <c r="C246" s="36" t="s">
        <v>451</v>
      </c>
      <c r="D246" s="36" t="s">
        <v>458</v>
      </c>
      <c r="E246" s="49" t="s">
        <v>459</v>
      </c>
      <c r="F246" s="49" t="s">
        <v>428</v>
      </c>
      <c r="G246" s="58">
        <v>8400</v>
      </c>
    </row>
    <row r="247" spans="1:7" s="52" customFormat="1">
      <c r="A247" s="51" t="s">
        <v>608</v>
      </c>
      <c r="B247" s="50" t="s">
        <v>609</v>
      </c>
      <c r="C247" s="36" t="s">
        <v>451</v>
      </c>
      <c r="D247" s="36" t="s">
        <v>1</v>
      </c>
      <c r="E247" s="49" t="s">
        <v>611</v>
      </c>
      <c r="F247" s="49" t="s">
        <v>610</v>
      </c>
      <c r="G247" s="58">
        <v>5500</v>
      </c>
    </row>
    <row r="248" spans="1:7" s="52" customFormat="1" ht="30">
      <c r="A248" s="51" t="s">
        <v>633</v>
      </c>
      <c r="B248" s="50" t="s">
        <v>631</v>
      </c>
      <c r="C248" s="36" t="s">
        <v>451</v>
      </c>
      <c r="D248" s="20" t="s">
        <v>426</v>
      </c>
      <c r="E248" s="49" t="s">
        <v>635</v>
      </c>
      <c r="F248" s="49" t="s">
        <v>434</v>
      </c>
      <c r="G248" s="58">
        <v>185.03</v>
      </c>
    </row>
    <row r="249" spans="1:7" s="52" customFormat="1" ht="30">
      <c r="A249" s="51" t="s">
        <v>634</v>
      </c>
      <c r="B249" s="50" t="s">
        <v>632</v>
      </c>
      <c r="C249" s="36" t="s">
        <v>451</v>
      </c>
      <c r="D249" s="20" t="s">
        <v>426</v>
      </c>
      <c r="E249" s="49" t="s">
        <v>636</v>
      </c>
      <c r="F249" s="49" t="s">
        <v>434</v>
      </c>
      <c r="G249" s="58">
        <v>31</v>
      </c>
    </row>
    <row r="250" spans="1:7" s="52" customFormat="1">
      <c r="A250" s="51" t="s">
        <v>637</v>
      </c>
      <c r="B250" s="50" t="s">
        <v>638</v>
      </c>
      <c r="C250" s="36" t="s">
        <v>425</v>
      </c>
      <c r="D250" s="20" t="s">
        <v>458</v>
      </c>
      <c r="E250" s="49" t="s">
        <v>459</v>
      </c>
      <c r="F250" s="49" t="s">
        <v>434</v>
      </c>
      <c r="G250" s="58">
        <v>700</v>
      </c>
    </row>
    <row r="251" spans="1:7" s="52" customFormat="1">
      <c r="A251" s="51" t="s">
        <v>758</v>
      </c>
      <c r="B251" s="50" t="s">
        <v>756</v>
      </c>
      <c r="C251" s="36" t="s">
        <v>451</v>
      </c>
      <c r="D251" s="20" t="s">
        <v>426</v>
      </c>
      <c r="E251" s="49" t="s">
        <v>757</v>
      </c>
      <c r="F251" s="49" t="s">
        <v>434</v>
      </c>
      <c r="G251" s="58">
        <v>3626.19</v>
      </c>
    </row>
    <row r="252" spans="1:7" s="80" customFormat="1">
      <c r="A252" s="74" t="s">
        <v>754</v>
      </c>
      <c r="B252" s="75" t="s">
        <v>752</v>
      </c>
      <c r="C252" s="76" t="s">
        <v>343</v>
      </c>
      <c r="D252" s="77" t="s">
        <v>426</v>
      </c>
      <c r="E252" s="78" t="s">
        <v>753</v>
      </c>
      <c r="F252" s="78" t="s">
        <v>434</v>
      </c>
      <c r="G252" s="79">
        <v>39564</v>
      </c>
    </row>
    <row r="253" spans="1:7" s="80" customFormat="1">
      <c r="A253" s="74" t="s">
        <v>764</v>
      </c>
      <c r="B253" s="75" t="s">
        <v>763</v>
      </c>
      <c r="C253" s="76" t="s">
        <v>425</v>
      </c>
      <c r="D253" s="77" t="s">
        <v>426</v>
      </c>
      <c r="E253" s="78" t="s">
        <v>762</v>
      </c>
      <c r="F253" s="78" t="s">
        <v>434</v>
      </c>
      <c r="G253" s="79">
        <v>930</v>
      </c>
    </row>
    <row r="254" spans="1:7" s="52" customFormat="1">
      <c r="A254" s="51"/>
      <c r="B254" s="44" t="s">
        <v>460</v>
      </c>
      <c r="C254" s="20"/>
      <c r="D254" s="20"/>
      <c r="E254" s="51"/>
      <c r="F254" s="51"/>
      <c r="G254" s="60">
        <v>70896.42</v>
      </c>
    </row>
    <row r="255" spans="1:7" s="52" customFormat="1" ht="15.6">
      <c r="A255" s="53"/>
      <c r="B255" s="55" t="s">
        <v>333</v>
      </c>
      <c r="C255" s="54"/>
      <c r="D255" s="54"/>
      <c r="E255" s="54"/>
      <c r="F255" s="54"/>
      <c r="G255" s="64">
        <f>+G254+G96+G87+G231+G234+G170</f>
        <v>87848.745999999999</v>
      </c>
    </row>
  </sheetData>
  <mergeCells count="14">
    <mergeCell ref="A11:G11"/>
    <mergeCell ref="A1:B1"/>
    <mergeCell ref="A9:G9"/>
    <mergeCell ref="B6:F6"/>
    <mergeCell ref="A10:G10"/>
    <mergeCell ref="B7:F7"/>
    <mergeCell ref="A4:B4"/>
    <mergeCell ref="A12:F12"/>
    <mergeCell ref="G13:G14"/>
    <mergeCell ref="A13:B13"/>
    <mergeCell ref="C13:C14"/>
    <mergeCell ref="D13:D14"/>
    <mergeCell ref="E13:E14"/>
    <mergeCell ref="F13:F14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8" fitToHeight="0" orientation="portrait" r:id="rId1"/>
  <ignoredErrors>
    <ignoredError sqref="F236 F252 F250 F239 F240 F241 F242 F243 F244 F245 F246 F247 F248 F249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GB64Y0BhZ73vGUb727t5uCjtNrL53fjCjvWk+SFo6M4=</DigestValue>
    </Reference>
    <Reference Type="http://www.w3.org/2000/09/xmldsig#Object" URI="#idOfficeObject">
      <DigestMethod Algorithm="http://www.w3.org/2001/04/xmlenc#sha256"/>
      <DigestValue>ngeA4T3Stoks1zufABpH0mAL/ngcJtj92XvMWdWrmyU=</DigestValue>
    </Reference>
    <Reference Type="http://www.w3.org/2000/09/xmldsig#Object" URI="#idValidSigLnImg">
      <DigestMethod Algorithm="http://www.w3.org/2001/04/xmlenc#sha256"/>
      <DigestValue>pT/2vjn1NrayayxOOjz6wScaC9NTNxxaSXIStKb1wk4=</DigestValue>
    </Reference>
    <Reference Type="http://www.w3.org/2000/09/xmldsig#Object" URI="#idInvalidSigLnImg">
      <DigestMethod Algorithm="http://www.w3.org/2001/04/xmlenc#sha256"/>
      <DigestValue>FfstzV09OHs/xY+UKEnBx3k3/i/1AUsARRl+wnjqQcA=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I1zOsryz3Dy61YzcG7boh6O2y72Zj/mGQ7M0wvDrfjM=</DigestValue>
    </Reference>
  </SignedInfo>
  <SignatureValue Id="idPackageSignature-signature-value">CzLPEkdDhJONNohE8qFsG9Lg9R3+Tcajtms3t5ZXmImCEx/4bXGyJIjc3Qe1a44Zqw9w399zhcfM2tuGvYl9VOwmLbFQJG85sgvgoxM/Hvap8imgtc6l8EUUeDQC1emUU+SsE7FGBmuEaRlUYrLD9dY/zLLmDUKWWK50NhgzQleMgAtft8gltzGFXqb5k7WSmZsg9Nrp1oMOwG4YNSZ1OHDOKBWKvB+QN4ZlzA/O+loBKkDQqOfntOFdKeYsQoXnVmlXJ62ZE/nbfSLF8pn5GIwDIqpVxOnLZO6ek7QAejJ3/lgHgUBJcYeoqT7XQqq2Re+r0YJn2iBvvQLY5IlhHg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P/wxDuPdIdfShfLRUQnRE+y8sa/IBT5S+HvRIfrstzE=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uDfNE/bMUriru3E+P+zPuwc5/rUU4yFtuctkCclSS2k=</DigestValue>
      </Reference>
      <Reference URI="/xl/drawings/vmlDrawing1.vml?ContentType=application/vnd.openxmlformats-officedocument.vmlDrawing">
        <DigestMethod Algorithm="http://www.w3.org/2001/04/xmlenc#sha256"/>
        <DigestValue>PmY71CPKbaoMoru1a3AIOAwGsXIGSjceZ+9/H5k9wvw=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tpOZ6uvnYBC8uBTkFzwBo38Cwng8lURJA1b0w0zNSxc=</DigestValue>
      </Reference>
      <Reference URI="/xl/sharedStrings.xml?ContentType=application/vnd.openxmlformats-officedocument.spreadsheetml.sharedStrings+xml">
        <DigestMethod Algorithm="http://www.w3.org/2001/04/xmlenc#sha256"/>
        <DigestValue>mc/aIZQpWv50Gsbx++zPqO4rpr2nkGjYY5UnbzWaHUk=</DigestValue>
      </Reference>
      <Reference URI="/xl/styles.xml?ContentType=application/vnd.openxmlformats-officedocument.spreadsheetml.styles+xml">
        <DigestMethod Algorithm="http://www.w3.org/2001/04/xmlenc#sha256"/>
        <DigestValue>pU64M/Nn78rOQuFGlCNMojTUCD2e9wEa8WPjen0X+Rc=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C+3WJxVgCZEDjSmE90tQ77euEQ/N++B4epgtg94HONY=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1sOwpwOuIpY7LQFEKWo97kJikbSIsL/T7rsp5CZ+aUo=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2026-02-20T08:58:32Z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{6278A467-F6F3-447F-A466-C3F3DC8F804B}</SetupID>
          <SignatureImage>iVBORw0KGgoAAAANSUhEUgAAASwAAACWCAYAAABkW7XSAAAQyUlEQVR4Xu2da48lRRnH50P4xkR5o772Yzi+9ZXfQUExowG5ZL1wiQYBiRmERfESAxg57gJRARkN84JLskBkcRZIGCEEDWMIcZfddd0tp6q7uqueS3VVz+kzXcz/t+nsOV1PPc9TNVX/U305fdYMAABUwhrdAQAAcwWCBQCoBggWAKAaIFgAgGqAYAEAqgGCBQCoBggWAKAaIFgAgGqAYAEAqgGCBQCoBggWAKAaIFgAgGqAYAEAqgGCBQCoBggWAKAaIFgAgGqAYAEAqgGCBQCoBggWAKAaIFgAgGqAYM2crY01s7Z+3OzSgv09x9f3yza2aAEAH1sgWDMHggVADwRr5kCwAOiBYM0cCBYAPRCsmZMvWM379eOB5e5xs762Zja2tszG/v9r7dbb9HVcnM5mw2z1Tops+l0+dr9r3wGpF+dlyzZsjKhSWfyD2YC5A8GaOcsQrLW1deN37x5fDyZpW2d9PajXigj1m2MjxNYFi+bvyxXByol/YBswdyBYM2cpgsVEgYgGWWW4mMRvjo0UWxUs97oX0gbapmBfRvyD24C5A8GaOcsQLFU0mA9vwv3m2JTEjld6oQmNlR//4DZg7kCwZs7HSbBCkYJggTFAsGaOm9iiYDXnX3qR4KLRiMLhCJYU29UZe0iYEf/gNmDuQLDmTrtSiVYvbrcVhHjCx6uxfUGzJ5hXIlh67C5vf0K9i92e8A7E2IscBAtoQLBqoJvs4UZXJ9TOljeisArB4rEDAfJCFcV2lRrRCmzcbQ3+vfOfE39ZNmDuQLDAAPJEnwouINPG5/HAnIFggQGmFQwKF5Bp4/N4YM5AsMAA0woGhQvItPF5PDBnIFhggGkFg8IFZNr4Lp4/ZyZejQVzAoIFAKgGCBYAoBogWACAaoBgAQCqAYIFAKgGCBYAoBogWACAaoBgAQCqAYIFAKgGCBYAoBogWC3uKxqZX83QbRNfI8l9RIylxDaijb/Gn59FGdUGAelBfTq6bz0fhZI+KrENiL624zchRz132l76OJ3cfgMeCFaLPug4ui0doH53/kP4imwpu1tma1eYaDQfM6INlEgENtxPiQ2j+9bzESjpoxLbDi/89BHO/KGDbq+au95e70ssAioQrBZ90HF0W3mA5j/muMw2ibiq6CdIaRtC/KoqO5cO3beeD6ekj0ps+yLp8c0tQpmeu95eCNY41uiOo4o+6Di6rTxAS+xLbDWcD2HC7e6vgvyusXHSK5OGMb71Ohzdlvsvse1Kdrl1BwTrUIFgtZQMuhJbS4l9ia2IMKEkRsWZ0HcjsqmtPzwr8V9iO4j0O49mbAwI1hggWC3NyoGes7C05y0OMAlK7EtsOTk2DeVx8idYue9UHY5uy/2X2Da7/a9lyxs1txTHcOT3J+iBYHlSn56TCRZHt5V9xyTOyxBK4zj7ZOwe3TcX/65ErcMpsdVp2xmI0WC/decF4w82PR+5LxsSgiX8piNogGBF8MvOaxvH2aArHaC6PUe3lX1HpAY6KSuLY/tl+FCwQ8lD/hmvhpJ8dNsSRgiWRbjqqOfDc++BYI0BgjUIH3SlA1S35+i2su+YxArLTYJedErixD/XpfiniFcp18260oaSfHTbErjfZjcXpBheT8+H2/YM/a0gWBIQrEH4oFPPdymDXR/QHN2W58HRbWjO9H2H0oawLBQgyUwnP78ePrH1PipBy0U/bG3g+ai5p/pS8NMX5V3cOIpAsAYRBvbQ+S7y6VgywXRbIQ+JdmUTmUkTp7ANlNDObWLOlEQbpByNj5N7zqiERC5tH9JcujpUnEb2pXyLyJBgHm0gWIMoA5utNuxmB58f1P2AL5lguq2ShwA9hHObVK+gDTr9eb9h296v30QRZfn0Jha9j0oY6E/xkDYRV8093ZfZfyvggGABAKoBggUAqAYIFgCgGiBYAIBqgGABAKoBggUAqAYIFgCgGiBYAIBqgGABAKoBgjV7hCdIsLutc2ysGb17m99FPuiL+Qi35isr4t3ba8Kd3szXiHyMFI98dYbFSdiCWQPBmjXtZA0nKPveWo5Nv499iTiasBm+trbECW59eRP9OeoBS8rHi1XfVOH7fhk5gzqAYM2Z3V3j/rGFSTCJc2z8e7aaIE8MyPTFsCJCYw0owbLysc9fZ89gl74ATiE5gzqAYFVHu4JITjZqo33Rl9pJDNtYAelXSo09CxUxbT7S6o0S5wxqAYJVGfwQiMNt9GcvDa2euC+CW83Qw7j2QX320K3d4tgT5mNpBUu1YTmDWoBg1UD06BJloiVtBgSC2id9hTSrHUmM4tNn7UnxbudU+TTIz5nySDmDWoBg1QY9CS7BbAoFIoT5CihYqcQiMlE+jvZEvVZekDOYHxCsGsk5qRzZDAhE4hDMIcbTzkMpTJ5PQ1rwCnMGswOCVSND52gskY02UTNOYFukeE40tMMugUhkJsjHeLFK5FSaM5gdEKxZY1ciwmqBrVaGbLSVB13p5PlqdmnCIvugP9Sw3HxaoRsQIz1nUAsQrBnTTGq6EmnP0bQTL8fGIVzqp6JxEF8e7yMqawUm2if4GJVP4pxWdH+WEA/UBwRr7kRXyNqNrhJybCytcPSbsCLJ8EWFhcHi8MM3B7Mrz4d/LSfYgqCDOYMqgGABAKoBggUAqAYIFgCgGiBYAIBqgGABAKoBggUAqAYIFgCgGiBYAIBqgGABAKoBggUAqAYIFgCgGiBYAIBqgGABAKoBggUAqAYIFgCgGiBYAIBqgGABAKoBggUAqAYIFgCgGiBYAIBqgGABAKoBggUAqAYIFgCgGiBYAIBqgGABAKoBggUAqAYIFgAV85VrbjjUbdVAsAComG988ztMRFa12dirBoIFQOWcPXsuuZ0795HbPvrovDl/4YLbLly4OHo7f/6C83cYQLAAANUAwQLgCHLlypXibQ5AsAA4gtjDQsvFi/81/3j7XVI6XyYUrB2zOHbMHPPbYqcv2ts2m0HZ5vbecB2zZ7Y3g7JjCxOWRozyH5KwU31L7PvZ3Da9RcJvBG3r+Bx2FqGfTdOb5ubSsrOI8unMbS5a3a5MaE9u3Aibc9gGMIa333nX/OCOTff6uedPuRPolg8++NB875a7zL33/co88POHzM8efNg89MgJ8/Irp8Pqh8pEgtUM0H4iNe+bsRm+tjQTZ7GTqtNMvGhi7k+GbXGsj/Pfk7Kjdbxv/76nE4pOsFJ+KdavJsi0XmISW5EJBbN7X5KLacUqzCeo78RTjr+3vckFydlrbUvT9KkcC5Txn7PnzHe/f6c5/drr7mT8pUuXzHMvnDLXXHszuxrot8WJP1I3K2ciweK4wWYHrzBgmRgF+5sBn5rAhFH+04zJ3WHtoxVWjB6frsxCqLgkBIvChKdHz4XGC0r29lqfUh+0KzjaDqEPs7BxFov8toJBHn/iafPwIyfNG2++Ze646z4nVpbHnniKiZXfbjr2w+5w8jBYqWC5QU0/9Y3ySWyCOn7id4dCiUE7xv8AY3J3ZAhWE7+Z3F0u5JCPtVc9JCR+IvTVoEXtiyGBcX2yyWxsv2zuCwxr/4C/nYVU5j+wCsQZZPHa398wL7z4knsdnli3ty/Y9++//29z8rEn2f1Xly9f7mxXyYoEKxho2ZOe1Ak/rROHIaP8JxmTe0tSsBLx9/anZrifrIyi1VBi1dTQrJC4uIUkchHaHOFWPjuNQHUObMx9fzuCOI0QLNveprmJPEExXoDC1/49xR423nLbjzubH+2vyA6DlQgWm2AZk57VUQ7FnJ1fbVi/I/wzH4pdbu4dCcHSD8EkgokqTHh1dcSQJ3wyFxIv6qtWqFzdsK2tiDXxDihYnS/3RswfjCMlWNptDN+6/pbObmfnTVo8OZMLlhvQ4aQVBiydcGPqdGTYMv8KzC7Dd4QiWMzvIAdY5UXw81HDuSgiIays/EpoZ+HthbpCHzpfwSFuL4jb0eow3LKaewT49KMvmS8+s2OufnHXvf7siVfMPTv/dGVnPjxvvvDnHbffbp9//G/mN2/1f4xQoMKv+KQ4ffpMZ3fr7ffQ4smZULDaQxE2suikCQe1VocOfPteG7Rj/FM0u5RvASZYmt8YtuIJRYpNeHrFr4f5ierm5WKRRM2LZCTYLs/NoM1C/7D8Y9gKK0Lwd8TxYkS3L/31dbbPblf97pS5+UzTgakVVooS22UzmWBFhw7BIYTDDdp+f/gJXVpHRLFN+g9I2im+RYhg6X4bAY7PAYV2AyuSrg1Dfnqx1XORYfbOlgr40Hu7C4K1TLwQffnZN82ly1fM83tnI4G6/qV3OtuT73xgrnr0lPnEH15378cK1rdvvD3bdtlMJlgAgOnxwkRJ7f/kiVfd67GCdfXXb8q2XTYQLAAqJhSm8DR5uP9/wQl0u+9Ti5fd6xLB8ifh33vvX53ddTfcRqymB4IFQMXkCNbloCBXsLSrhD+59xed3dPPPEuLJweCBUDFTClYVLROPv5UZ/PVr90Yla0KCBYAFWMF6DO/bwRomYIVYg8D77z7/sjm1dNnqNlKWKlgNVeaDniVR7gP6VAYmUd/tS1xNWzgSlqDcFNmR6rMkipvrjTSq4oi9GrlUH9ktaulxHYMQe7NBc+J402EFaDPnXjFvV6WYD34y9+an97/a3P3PQ+Y6264NSqz25+e/EvvcMWsRrD8rQDtpXD7ndnRjBSKpTM2D9cXA6KdNXmGREcrswyVW4RbEkKEHJM30VqEOioltmMgt5xMHm8iQmHS9pcKlrZdu3Hs0B81M71guU+yJQ6EsUKxbA6Sx1CfZE2elOikyixD5ZYBwWrvdGf7Un2S1a6WEttRkPZNHm8acgRLW3nlCpZdaT3/Ao9xGEwsWImJQQZI/OXZoB4dSIm7vpfmwz5lgN5MWepDyqOzDW/CFFZbzEZaucSHbt3W3YhK/doJGn5lRqgbxckQLCpOdNVCaftpEdyEqvrP6G/RT0ZZ+Heif1+xnrHhSV+l2gkmY1LB6r9TJiAMHnGSZwzcZfvoB+N4H8N5JASBxhJJfBhIvp3PULC0uh7Bh2kmbtM24StBNkZqIrscAp+S6HloH7D+VvwMlhGfkWAp9chqUvqqUo3QZ7bTTbI5bKYTLPJHZoya5LZIH4Bz90HP8USf8CE0lsiQ6NBVlP2OX0qwwhWYf58SrAbXhiiO3+LViusr2q4DCdbqymibk3mDSZlMsKIlNB31FjJAokERliUGEi1buo9wYo/1EZSJAz+jb2Qk0UlBDwnp6necYEXYvFMTmbYrNfFTtisuY21O5Q0mZTLB6ok/6bsJEA2QxsYPiuZTWxYKJ4TiIFu+j+b9wXxEeRCBildiAXTyiBxEsAQxEmLy/KioESYULL2/XeGosmyfJM+5HRLah+tdvHhxpZv9MdXDYAWCFWD/8P7woJ00/vBhx5e5yb4dTcZwtbZYhINn+T62lcO5Eh+5eYirK4ubPN5OEwh6yJfw5yBiE8Vo28Sqh+3y7RGTaVimYJlEf6f8pMrc2xE+ST17aJ3Ke5Xgp+rnzsAgXxkryoOvcnTcpOKqMx+oKJQwtr9z65XklutzBVARWfW2aiBYY1lJHnaFkzmJaqBEFChj+zu33kBu7heC/OuCDxGwXOoULPUQZoXMJY+aGBCFJLnCQ8n9O6VyC3y4bUweYCnUJ1gAgCMLBAsAUA0QLABANUCwAADVAMECAFQDBAsAUA0QLABANUCwAADVAMECAFQDBAsAUA0QLABANUCwAADV8H9mfzKIHC5p2A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LBJREFUeF7tnWuPJUUZx8+H8I2J8kZ97cdwfOsrv4OCYkYDcsl6WSAaBNyYQVgU0RjAyHEXiIrIaJgXXJIFIotnFxJGCEHDGELcq+tumaq+VT2X6qqe0z1dzP+36WTO6aeferq36neq+/Q5Z2EAAKAQFvQJAACYKxAWAKAYICwAQDFAWACAYoCwAADFAGEBAIoBwgIAFAOEBQAoBggLAFAMEBYAoBggLABAMUBYAIBigLAAAMUAYQEAigHCAgAUA4QFACgGCAsAUAwQFgCgGCAsAEAxQFgAgGKAsGbO9ubCLDaOm126wuya4xsLs9jcpisA+NgCYc0cCAuADghr5kBYAHRAWDMHwgKgA8KaOenCqh5vHPcid4+bjcXCbG5vm83FwizqpYvptnHttDGbptNgXkz3VNN295TZ3iTbhXXZdZu2jWCjvPb3FwPmDoQ1c9YhrMViwzRP7x7f8AZpvc3GhrddLRGaNyVGaFsXFq2/Wa8IK6X9fceAuQNhzZy1CItJgUiDzDJcmyRvSozUtios93cn0gq6T95zCe3vPwbMHQhr5qxDWKo0WI4mhOdNiclpO5zp+SG0rfT29x8D5g6ENXM+TsLyJQVhgSFAWDPHDWxRWNX1l04SXBqVFA5GWFLbbpuhp4QJ7e8/BswdCGvu1DOVYPbSCiEc8OFsbNts2gvMkwhLb7utu7mg3rZdX/D2ZNxIDsICGhBWCbSD3V/o7ITG2fWVFKYQFm/bE1AjqqBtt5F8W0Pz2OVPaX9dMWDuQFigB3mgjwUXyLjt8/bAnIGwQA/jCoPCBTJu+7w9MGcgLNDDuMKgcIGM2z5vD8wZCAv0MK4wKFwg47bv2muumYnvxoI5AWEBAIoBwgIAFAOEBQAoBggLAFAMEBYAoBggLABAMUBYAIBigLAAAMUAYQEAigHCAgAUA4RV4z6ikfjRDD028jGS1K+IyY0NqNsXvj+LMmgfBKQv6tPRc+v1KOQco5xYj+BjO80i1KjXTveXfp1O6nEDDRBWjd7pOHos7aDN0+lfwpcVS9ndNtu7wkCj9QzZB0oggU33U2L96Ln1egRyjlFObEsjfvoVzvxLB92zau36/ja5xFVABcKq0TsdR4+VO2j61xznxUYRZxXdAMndB59mVpVcS4ueW6+Hk3OMcmK7VdLXN+vr9Nr1/YWwhgFh1eidjqPHyh00Jz4nVqOaYfEBt7u93eYd2k58ZlIxJLe+DUeP5flzYts1uzy6BcI6UCCsmpxOlxNryYnPiRURBpTEoHZGzF1JNrZ0p2c5+XNie5F+53FwGxDWECCsmmrmQK9ZWPivA+d20Jz4nFhOSkxFfjvpAyw/d2wbjh7L8+fEVk83v5YtLzTckt2GI/14gg4IqyH26jmasDh6rJw7JHJdhpDbjouPtt2h5+byb9eo23ByYnXq/fRk1Hvc2uuCwq9Hi/XIx7IiIizhNx1BBYQVwN92XmweZ50ut4Pq8Rw9Vs4dEOvoZF1eO/a49J8Ktih1yD/jVZFTjx6bwwBhWYR3HfV6eO0dENYQIKxeeKfL7aB6PEePlXOHRGZYbhB00slpJ/y5LiU/RXyXcsNsKPuQU48emwPPWz3NhRTCt9Pr4bEdff9XEJYEhNUL73Tq9S6ls+sdmqPH8jo4egytmT5uUfbBX+cLSArTSa+vgw9s/RjloNWin7ZW8HrU2mPHUsjTrUp7c+MwAmH1InTsvutd5NUxZ4DpsUIdEvXMJgiTBk7mPlD8OLeINVMi+yDV2LaTes0oh0gt9TGktbTbUDkNPJbyLSJ9wjzcQFi9KB2bzTaaGUfTqbsOnzPA9FilDgF6CucWabuMfdDprvv1x3Z5m0WUKKvHzxE7Rjn0HE/xlDbSrlp7/Fgm/18BB4QFACgGCAsAUAwQFgCgGCAsAEAxQFgAgGKAsAAAxQBhAQCKAcICABQDhAUAKAYIa/YI3yDB7rZOiZHu3uZ3kffmYjn8pfrIinj3tnSnN8s1oB6xPfLRGdZOJBbMGghr1tSD1R+g7HNrKTHdc+xDxMGATci1vS0OcJurCdG/R91jTfU0sup2Vfi8X0LNoAwgrDmzu2vcPzYx8QZxSowoA/ds+I0BibkYViK0rR4TrKse+/3r7DvYpQ+AU0jNoAwgrOKoZxDRwUZjtA/60jiJ/hgrkG6mVMWzpgLGrUeavVHCmkEpQFiFwU+BODxG/+6lvtkTz0Vwsxl6Gld/UZ93rShse8R6LLWw1BhWMygFCKsEgq8uUQZaNKZHEDQ+msunmu1IMgovn9UXxdsnx6qnQv6eqQapZlAKEFZp0IvgEiwmUxA+LJdHxkwllMhI9TjqC/Xa+oyawfyAsEok5aJyENMjiMgpmENsT7sOpTB6Pc2qmPAyawazA8Iqkb5rNJYgRhuoCRewLVJ7ThraaZdAIJkR6mllFakpt2YwOyCsWWNnIsJsgc1W+mK0mQed6aTlqp7SxCLnoD/UsN56atH1yEivGZQChDVjqkFNZyL1NZp64KXEOIS3+qk09pOrockRrKsFEzwn5BhUT+SaVnB/ltAeKA8Ia+4E75DVC50lpMRYanF0izAjSchFxcJg7fDTNzkuvx7+sRxv8RrtrRkUAYQFACgGCAsAUAwQFgCgGCAsAEAxQFgAgGKAsAAAxQBhAQCKAcICABQDhAUAKAYICwBQDBAWAKAYICwAQDFAWACAYoCwAADFAGEBAIoBwgIAFAOEBQAoBggLAFAMEBYAoBggLABAMUBYAIBigLAAAMUAYQEAigHCAgAUA4QFACgGCAsAUAwQFgAF85UbbjnQZWogLAAK5hvf/A6TyFSLbXtqICwACufcufPR5fz5C265cOGiuXjpklsuXbo8eLl48ZLLdxBAWACAYoCwADiEXLt2LXuZAxAWAIcQe1pouXz5v+Yf77xHV8+WEYW1MssjR8yRZlmuulV7O2bLW7e1s9e/jdkzO1veuiNL468NGJTfJxKn5pZYmeXWjukiInkD6L4Or2G19PNsmS40tZaa1TKopw23tWjbtuuE/UltN8DW7O8DGMI7775nfnD3lvv7hRdPuQvolg8//Mh87+i95v4Hfmke+vmj5mcPP2YeffyEefW10yTDwTGSsKoO2g2k6nHVN/2/LdXAWa5i21QDLxiYeztmR+zrw/J3xOLoNk3uduOWVhStsGJ5KTavJmS6XWQQW8n4wmwf59TSyMqvx9veyVNuf29niwvJxWv7Fqc6pnJbII//nDtvvvv9e8zpN866i/FXrlwxL7x0ytxw4+3s3cBmWZ74A00zOSMJi+M6m+28QodlMvKerzp8bAATBuWPM6R2h40PZlghevt0ZuZD5RIRFoWJx1+l1ULb89bs7dU5pWNQz+DofgjHMAnbznKZvq+gl6eeftY89vhJ8+Zbb5u7733Aycry5NN/YrJqltuO/LA9nTwIJhWW69T0VV97Jfa3aQZ+eyoU6bRD8vcwpHZHgrCq9qvB3dZCTvnY/qqnhCRPgD4btKjHok8w7phssRh7XLaWS77/PflWS2ld84KVIWeQxBt/f9O89PIr7m//wrq9fcE+/uCDf5uTTz7D7r+6evWql2U6JhKW19GSBz3Zxn+1jpyGDMofZUjtNVFhRdrfW5mV/zyZGQWzocisqaKaIXG5+URqEfY5wM18VpWg2gS2zS2zsxLkNEBYdn+r3Y3UCbJpBOT/3Tym2NPGo3f+uI350b0P0JBJmERYbIAlDHq2jXIq5uKa2YbNOyA/y6HEpdbeEhGWfgom4Q1UYcCrsyOGPOCjtZD2gmNVi8pt6+9rLbFuZqTnozBhtbncA7F+MIyYsLTbGL5189E2brV6i64endGF5Tq0P2iFDksH3JBtWhJiWX4FFpeQO0ARFsvbyz5meQH8elR/LYokhJlVMxNaLZt4YVvhGLYzaLosd4LZob8k7e4h4NNPvGK++NzKXP/yrvv7sydeM8dW/3Trznx00Xzhzyv3vF0+/9TfzK/f7v4zfEH5H/GJcfr0mTbujruO0dWjM6Kw6lMR1rPooPE7tbYN7fj2sdZph+SnaHGx3AJMWFreEDbj8SXFBjx9x6+D5Qm2TavFIkmtkWQgbFfnlrfPwvFh9YewGVaAkO+Q08iILl/661n2nF2u++0pc/uZ6gDGZlgxcmLXzWjCCk4dvFMIh+u03fP+K3TuNiJKbDS/RzROyS1ChKXnrQQcXgPy43pmJO0+9OXpZKvXIsPiXSwVeN9jCGvdNCL68vNvmStXr5kX984Fgrr5lXfb2JPvfmiue+KU+cTvz7rHQ4X17VvvSo5dN6MJCwAwPo2YKLHnP3nidff3UGFd//XbkmPXDYQFQMH4YvIvk/vP/8+7gG6f+9TyVfd3jrCai/Dvv/+vNu6mW+6kYaMDYQFQMCnCuuqtSBWW9i7hT+7/RRv37HPP09WjA2EBUDBjCotK6+RT3R3wX/3arcG6qYCwACgYK6DP/K4S0DqF5WNPA++578Eg5vXTZ2jYJEwqrOqdpn2+yyPch3QgDKyje7ct8m5YzztpFcJNmS2xdZbY+uqdRvquogh9t7LveCTtV01O7BC82qs3PEdubySsgD534jX397qE9fAjvzE/ffBX5r5jD5mbbrkjWGeXPz7zly7hxEwjrOZWgPqtcPuZ2cEMFMXaGVqHOxY90k4aPH3S0dZZ+tZbhFsSfIQaozfRWoRtVHJih0BuORm9vZHwxaQ9nyssbblx88iBf9XM+MJyr2Rr7AhDRbFu9lNH3zFJGjwx6cTWWfrWW3qEVd/pzp6LHZOk/arJiR0E2b/R2xuHFGFpM69UYdmZ1osv8TYOgpGFFRkYpIOEH571tqMdKXLX99py2G8ZoDdT5uaQ6mhj/ZswhdkWi5FmLuGpW7u0N6LSvHaA+h+ZEbYVbjqlTmqR5ERnLZT6OC29m1DV/AnHW8yTsM7/f6L/v+J2rnlyrGL7CUZjVGF1nykTEDqPOMgTOu66c3SdcXiO/joiQqBtiUReDKTcLqcvLG3bBiFHPXCrfRM+EmTbiA1kV4OXU5JeAz0G7HgreXrXkZyBsJTtyGxS+qhSidDvbKeLFHPQjCcs8p/MGDTI4x1w7jnoNZ7gFd6HtiXSJx06i7Kf8YsJy5+BNY9jwqpw+yDM1Owprz9bcceK7te+hDXdOrrP0brBqIwmrGAKTXu9hXSQoFP46yIdia5be46BwtLqEDt+wrGRkaQTg54S0tnvMGEF2LpjA5nuV2zgx2InXsf2OVY3GJXRhNURvtK3AyDoIFVM0ymqV21ZFE6EYidbf46YsFJzBHUQQYUzMQ86eET2IyxBRkKbvD4qNcKIwtKPN8mTsS45J6lzbqeE9sv1Ll++POlif0z1IJhAWB72P769YFkNmub0YdWsc4N9JxiM/mxtufQ7z/pz7Cinczk5UusQZ1cWN3iaOE0Q9JQvks9BZBO0Ue8T29zfr2Z/xGIq1ims2PGO5YmtG5qTbGdPrWN1Twl+qn7u9HTyyZioDj7L0XGDiltnPlAp5DD0eKdul1Nbas4JoBKZepkaCGsok9RhZziJg6gEcqRAGXq8U7frqc39QlDzd8aLCFgvZQpLPYWZkLnUURI9UoiSKh5K6v9TrDYvh1uG1AHWQnnCAgAcWiAsAEAxQFgAgGKAsAAAxQBhAQCKAcICABQDhAUAKAYICwBQDBAWAKAYICwAQDFAWACAYoCwAADF8H9mfzKIZifm6QAAAABJRU5ErkJggg==</Object>
  <Object Id="idInvalidSigLnImg">iVBORw0KGgoAAAANSUhEUgAAASwAAACWCAYAAABkW7XSAAAABGdBTUEAALGPC/xhBQAAAAlwSFlzAAAScwAAEnMBjCK5BwAAELBJREFUeF7tnWuPJUUZx8+H8I2J8kZ97cdwfOsrv4OCYkYDcsl6WSAaBNyYQVgU0RjAyHEXiIrIaJgXXJIFIotnFxJGCEHDGELcq+tumaq+VT2X6qqe0z1dzP+36WTO6aeferq36neq+/Q5Z2EAAKAQFvQJAACYKxAWAKAYICwAQDFAWACAYoCwAADFAGEBAIoBwgIAFAOEBQAoBggLAFAMEBYAoBggLABAMUBYAIBigLAAAMUAYQEAigHCAgAUA4QFACgGCAsAUAwQFgCgGCAsAEAxQFgAgGKAsGbO9ubCLDaOm126wuya4xsLs9jcpisA+NgCYc0cCAuADghr5kBYAHRAWDMHwgKgA8KaOenCqh5vHPcid4+bjcXCbG5vm83FwizqpYvptnHttDGbptNgXkz3VNN295TZ3iTbhXXZdZu2jWCjvPb3FwPmDoQ1c9YhrMViwzRP7x7f8AZpvc3GhrddLRGaNyVGaFsXFq2/Wa8IK6X9fceAuQNhzZy1CItJgUiDzDJcmyRvSozUtios93cn0gq6T95zCe3vPwbMHQhr5qxDWKo0WI4mhOdNiclpO5zp+SG0rfT29x8D5g6ENXM+TsLyJQVhgSFAWDPHDWxRWNX1l04SXBqVFA5GWFLbbpuhp4QJ7e8/BswdCGvu1DOVYPbSCiEc8OFsbNts2gvMkwhLb7utu7mg3rZdX/D2ZNxIDsICGhBWCbSD3V/o7ITG2fWVFKYQFm/bE1AjqqBtt5F8W0Pz2OVPaX9dMWDuQFigB3mgjwUXyLjt8/bAnIGwQA/jCoPCBTJu+7w9MGcgLNDDuMKgcIGM2z5vD8wZCAv0MK4wKFwg47bv2muumYnvxoI5AWEBAIoBwgIAFAOEBQAoBggLAFAMEBYAoBggLABAMUBYAIBigLAAAMUAYQEAigHCAgAUA4RV4z6ikfjRDD028jGS1K+IyY0NqNsXvj+LMmgfBKQv6tPRc+v1KOQco5xYj+BjO80i1KjXTveXfp1O6nEDDRBWjd7pOHos7aDN0+lfwpcVS9ndNtu7wkCj9QzZB0oggU33U2L96Ln1egRyjlFObEsjfvoVzvxLB92zau36/ja5xFVABcKq0TsdR4+VO2j61xznxUYRZxXdAMndB59mVpVcS4ueW6+Hk3OMcmK7VdLXN+vr9Nr1/YWwhgFh1eidjqPHyh00Jz4nVqOaYfEBt7u93eYd2k58ZlIxJLe+DUeP5flzYts1uzy6BcI6UCCsmpxOlxNryYnPiRURBpTEoHZGzF1JNrZ0p2c5+XNie5F+53FwGxDWECCsmmrmQK9ZWPivA+d20Jz4nFhOSkxFfjvpAyw/d2wbjh7L8+fEVk83v5YtLzTckt2GI/14gg4IqyH26jmasDh6rJw7JHJdhpDbjouPtt2h5+byb9eo23ByYnXq/fRk1Hvc2uuCwq9Hi/XIx7IiIizhNx1BBYQVwN92XmweZ50ut4Pq8Rw9Vs4dEOvoZF1eO/a49J8Ktih1yD/jVZFTjx6bwwBhWYR3HfV6eO0dENYQIKxeeKfL7aB6PEePlXOHRGZYbhB00slpJ/y5LiU/RXyXcsNsKPuQU48emwPPWz3NhRTCt9Pr4bEdff9XEJYEhNUL73Tq9S6ls+sdmqPH8jo4egytmT5uUfbBX+cLSArTSa+vgw9s/RjloNWin7ZW8HrU2mPHUsjTrUp7c+MwAmH1InTsvutd5NUxZ4DpsUIdEvXMJgiTBk7mPlD8OLeINVMi+yDV2LaTes0oh0gt9TGktbTbUDkNPJbyLSJ9wjzcQFi9KB2bzTaaGUfTqbsOnzPA9FilDgF6CucWabuMfdDprvv1x3Z5m0WUKKvHzxE7Rjn0HE/xlDbSrlp7/Fgm/18BB4QFACgGCAsAUAwQFgCgGCAsAEAxQFgAgGKAsAAAxQBhAQCKAcICABQDhAUAKAYIa/YI3yDB7rZOiZHu3uZ3kffmYjn8pfrIinj3tnSnN8s1oB6xPfLRGdZOJBbMGghr1tSD1R+g7HNrKTHdc+xDxMGATci1vS0OcJurCdG/R91jTfU0sup2Vfi8X0LNoAwgrDmzu2vcPzYx8QZxSowoA/ds+I0BibkYViK0rR4TrKse+/3r7DvYpQ+AU0jNoAwgrOKoZxDRwUZjtA/60jiJ/hgrkG6mVMWzpgLGrUeavVHCmkEpQFiFwU+BODxG/+6lvtkTz0Vwsxl6Gld/UZ93rShse8R6LLWw1BhWMygFCKsEgq8uUQZaNKZHEDQ+msunmu1IMgovn9UXxdsnx6qnQv6eqQapZlAKEFZp0IvgEiwmUxA+LJdHxkwllMhI9TjqC/Xa+oyawfyAsEok5aJyENMjiMgpmENsT7sOpTB6Pc2qmPAyawazA8Iqkb5rNJYgRhuoCRewLVJ7ThraaZdAIJkR6mllFakpt2YwOyCsWWNnIsJsgc1W+mK0mQed6aTlqp7SxCLnoD/UsN56atH1yEivGZQChDVjqkFNZyL1NZp64KXEOIS3+qk09pOrockRrKsFEzwn5BhUT+SaVnB/ltAeKA8Ia+4E75DVC50lpMRYanF0izAjSchFxcJg7fDTNzkuvx7+sRxv8RrtrRkUAYQFACgGCAsAUAwQFgCgGCAsAEAxQFgAgGKAsAAAxQBhAQCKAcICABQDhAUAKAYICwBQDBAWAKAYICwAQDFAWACAYoCwAADFAGEBAIoBwgIAFAOEBQAoBggLAFAMEBYAoBggLABAMUBYAIBigLAAAMUAYQEAigHCAgAUA4QFACgGCAsAUAwQFgAF85UbbjnQZWogLAAK5hvf/A6TyFSLbXtqICwACufcufPR5fz5C265cOGiuXjpklsuXbo8eLl48ZLLdxBAWACAYoCwADiEXLt2LXuZAxAWAIcQe1pouXz5v+Yf77xHV8+WEYW1MssjR8yRZlmuulV7O2bLW7e1s9e/jdkzO1veuiNL468NGJTfJxKn5pZYmeXWjukiInkD6L4Or2G19PNsmS40tZaa1TKopw23tWjbtuuE/UltN8DW7O8DGMI7775nfnD3lvv7hRdPuQvolg8//Mh87+i95v4Hfmke+vmj5mcPP2YeffyEefW10yTDwTGSsKoO2g2k6nHVN/2/LdXAWa5i21QDLxiYeztmR+zrw/J3xOLoNk3uduOWVhStsGJ5KTavJmS6XWQQW8n4wmwf59TSyMqvx9veyVNuf29niwvJxWv7Fqc6pnJbII//nDtvvvv9e8zpN866i/FXrlwxL7x0ytxw4+3s3cBmWZ74A00zOSMJi+M6m+28QodlMvKerzp8bAATBuWPM6R2h40PZlghevt0ZuZD5RIRFoWJx1+l1ULb89bs7dU5pWNQz+DofgjHMAnbznKZvq+gl6eeftY89vhJ8+Zbb5u7733Aycry5NN/YrJqltuO/LA9nTwIJhWW69T0VV97Jfa3aQZ+eyoU6bRD8vcwpHZHgrCq9qvB3dZCTvnY/qqnhCRPgD4btKjHok8w7phssRh7XLaWS77/PflWS2ld84KVIWeQxBt/f9O89PIr7m//wrq9fcE+/uCDf5uTTz7D7r+6evWql2U6JhKW19GSBz3Zxn+1jpyGDMofZUjtNVFhRdrfW5mV/zyZGQWzocisqaKaIXG5+URqEfY5wM18VpWg2gS2zS2zsxLkNEBYdn+r3Y3UCbJpBOT/3Tym2NPGo3f+uI350b0P0JBJmERYbIAlDHq2jXIq5uKa2YbNOyA/y6HEpdbeEhGWfgom4Q1UYcCrsyOGPOCjtZD2gmNVi8pt6+9rLbFuZqTnozBhtbncA7F+MIyYsLTbGL5189E2brV6i64endGF5Tq0P2iFDksH3JBtWhJiWX4FFpeQO0ARFsvbyz5meQH8elR/LYokhJlVMxNaLZt4YVvhGLYzaLosd4LZob8k7e4h4NNPvGK++NzKXP/yrvv7sydeM8dW/3Trznx00Xzhzyv3vF0+/9TfzK/f7v4zfEH5H/GJcfr0mTbujruO0dWjM6Kw6lMR1rPooPE7tbYN7fj2sdZph+SnaHGx3AJMWFreEDbj8SXFBjx9x6+D5Qm2TavFIkmtkWQgbFfnlrfPwvFh9YewGVaAkO+Q08iILl/661n2nF2u++0pc/uZ6gDGZlgxcmLXzWjCCk4dvFMIh+u03fP+K3TuNiJKbDS/RzROyS1ChKXnrQQcXgPy43pmJO0+9OXpZKvXIsPiXSwVeN9jCGvdNCL68vNvmStXr5kX984Fgrr5lXfb2JPvfmiue+KU+cTvz7rHQ4X17VvvSo5dN6MJCwAwPo2YKLHnP3nidff3UGFd//XbkmPXDYQFQMH4YvIvk/vP/8+7gG6f+9TyVfd3jrCai/Dvv/+vNu6mW+6kYaMDYQFQMCnCuuqtSBWW9i7hT+7/RRv37HPP09WjA2EBUDBjCotK6+RT3R3wX/3arcG6qYCwACgYK6DP/K4S0DqF5WNPA++578Eg5vXTZ2jYJEwqrOqdpn2+yyPch3QgDKyje7ct8m5YzztpFcJNmS2xdZbY+uqdRvquogh9t7LveCTtV01O7BC82qs3PEdubySsgD534jX397qE9fAjvzE/ffBX5r5jD5mbbrkjWGeXPz7zly7hxEwjrOZWgPqtcPuZ2cEMFMXaGVqHOxY90k4aPH3S0dZZ+tZbhFsSfIQaozfRWoRtVHJih0BuORm9vZHwxaQ9nyssbblx88iBf9XM+MJyr2Rr7AhDRbFu9lNH3zFJGjwx6cTWWfrWW3qEVd/pzp6LHZOk/arJiR0E2b/R2xuHFGFpM69UYdmZ1osv8TYOgpGFFRkYpIOEH571tqMdKXLX99py2G8ZoDdT5uaQ6mhj/ZswhdkWi5FmLuGpW7u0N6LSvHaA+h+ZEbYVbjqlTmqR5ERnLZT6OC29m1DV/AnHW8yTsM7/f6L/v+J2rnlyrGL7CUZjVGF1nykTEDqPOMgTOu66c3SdcXiO/joiQqBtiUReDKTcLqcvLG3bBiFHPXCrfRM+EmTbiA1kV4OXU5JeAz0G7HgreXrXkZyBsJTtyGxS+qhSidDvbKeLFHPQjCcs8p/MGDTI4x1w7jnoNZ7gFd6HtiXSJx06i7Kf8YsJy5+BNY9jwqpw+yDM1Owprz9bcceK7te+hDXdOrrP0brBqIwmrGAKTXu9hXSQoFP46yIdia5be46BwtLqEDt+wrGRkaQTg54S0tnvMGEF2LpjA5nuV2zgx2InXsf2OVY3GJXRhNURvtK3AyDoIFVM0ymqV21ZFE6EYidbf46YsFJzBHUQQYUzMQ86eET2IyxBRkKbvD4qNcKIwtKPN8mTsS45J6lzbqeE9sv1Ll++POlif0z1IJhAWB72P769YFkNmub0YdWsc4N9JxiM/mxtufQ7z/pz7Cinczk5UusQZ1cWN3iaOE0Q9JQvks9BZBO0Ue8T29zfr2Z/xGIq1ims2PGO5YmtG5qTbGdPrWN1Twl+qn7u9HTyyZioDj7L0XGDiltnPlAp5DD0eKdul1Nbas4JoBKZepkaCGsok9RhZziJg6gEcqRAGXq8U7frqc39QlDzd8aLCFgvZQpLPYWZkLnUURI9UoiSKh5K6v9TrDYvh1uG1AHWQnnCAgAcWiAsAEAxQFgAgGKAsAAAxQBhAQCKAcICABQDhAUAKAYICwBQDBAWAKAYICwAQDFAWACAYoCwAADF8H9mfzKIZifm6QAAAABJRU5ErkJggg==</Object>
  <Object>
    <xd:QualifyingProperties xmlns:xd="http://uri.etsi.org/01903/v1.3.2#" Target="#idPackageSignature">
      <xd:SignedProperties Id="idSignedProperties">
        <xd:SignedSignatureProperties>
          <xd:SigningTime>2026-02-20T08:58:32Z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32c1bca5-c2fb-48db-8402-7be8dd69069d">
            <CanonicalizationMethod Algorithm="http://www.w3.org/2001/10/xml-exc-c14n#"/>
            <xd:EncapsulatedTimeStamp Id="ETS-32c1bca5-c2fb-48db-8402-7be8dd69069d">MIINNgYJKoZIhvcNAQcCoIINJzCCDSMCAQMxDzANBglghkgBZQMEAgEFADBoBgsqhkiG9w0BCRABBKBZBFcwVQIBAQYCKgMwMTANBglghkgBZQMEAgEFAAQgUvfekah2iaeq5tnkE8Zz5eLDDx2aXZgyOJBEA2iL7PoCCHA8quMG1MNpGA8yMDI2MDIyMDA4NTkx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MDA4NTkxM1owKwYLKoZIhvcNAQkQAgwxHDAaMBgwFgQUqRkz6o2gsq1/srZCiFIVJLz3P90wLwYJKoZIhvcNAQkEMSIEIGSCeFI8iu7fmMWAaiJkAnNbB6uzTPqFSvWSDqSMx6t7MA0GCSqGSIb3DQEBAQUABIIBAIRX2v+iNrNpXrnIc9A14luRDF1YcaMhGBzCb5xKGmE0BJNRezK9xC27FUVI36YoupTskhDG9LiX8ukFzb8W2gD9zxhFSsO8eX6QfEXw7+DF+uWaiFUCxtWL0e1FUZ1YITAY0gpVJLVVZGCZPEqivJPlBPNq5xvr/yujKcxRDAmir1uFCaYQGl/ef3V4BD1AKx1irpxY9ljrxmII84kpVvtUOCHFJlCCzQW2uBBlDDYBRl+9aAYxmqMBRtLN4p/P0D7Bw1qNf+vkTJwCeCKjzzYcg3OXB6mK23MyCr+kYV1lJj0HWdgp4Pv755L+etVlC4hEBLNS2WRnz0JtcCjJZAY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8a30b647-c9d5-4167-9939-ef7d66d644b0">
            <CanonicalizationMethod Algorithm="http://www.w3.org/2001/10/xml-exc-c14n#"/>
            <xd:EncapsulatedTimeStamp Id="ETS-8a30b647-c9d5-4167-9939-ef7d66d644b0">MIINNgYJKoZIhvcNAQcCoIINJzCCDSMCAQMxDzANBglghkgBZQMEAgEFADBoBgsqhkiG9w0BCRABBKBZBFcwVQIBAQYCKgMwMTANBglghkgBZQMEAgEFAAQgXS8TmRv/uEv9cyn8m/lmgVONq2vQcCRN7DKZcZlkLRQCCCpw+HTBaa31GA8yMDI2MDIyMDA4NTkx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MDA4NTkxNFowKwYLKoZIhvcNAQkQAgwxHDAaMBgwFgQUqRkz6o2gsq1/srZCiFIVJLz3P90wLwYJKoZIhvcNAQkEMSIEINV+cM6p9lzcPwk8dThLbNbT1HAdhIchFCWrwuHX/zIzMA0GCSqGSIb3DQEBAQUABIIBAFmqR34fhEfYoksHnoRXTpX37eAjfoM1dysBZwGFNLrDJfL6yerAaxjw/sDJUxvYVyyzjfzqqkRNh1p0vO8OZRjhpt6G4to162HwoMjewzdHJC2lCmfrJXaVUKJZT7Btg5uG/AjxX1IuLUYd23Th5V4m2gep6MxWQJz6hF6zXwaw+XwIo6jVDMGeukiUsYsMYTvkTySe4A+5BeQvx2oA00BY4oJTi6y+cme1BGrIBJ0Apj4GfweRjt8XyyZRbf8iyuvYpkG4qGnQYb0MEe4WZsGTmVR8fMruvcwNGgTSfJ0TLP9h3+lyOVhbtC/YSaAoY3lHiWhQQLxNRPoGgwqEFxs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2026-02-20T08:58:30Z</dcterms:modified>
</cp:coreProperties>
</file>